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Бюджет!$J$155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F137" i="1" l="1"/>
  <c r="F134" i="1"/>
  <c r="F129" i="1"/>
  <c r="F120" i="1"/>
  <c r="F115" i="1"/>
  <c r="F101" i="1"/>
  <c r="F83" i="1"/>
  <c r="F77" i="1"/>
  <c r="F68" i="1"/>
  <c r="F35" i="1"/>
  <c r="F34" i="1" s="1"/>
  <c r="F53" i="1"/>
  <c r="F36" i="1"/>
  <c r="F14" i="1"/>
  <c r="F15" i="1"/>
  <c r="F23" i="1"/>
  <c r="F24" i="1"/>
  <c r="F132" i="1"/>
  <c r="F130" i="1"/>
  <c r="F123" i="1"/>
  <c r="F121" i="1"/>
  <c r="F118" i="1"/>
  <c r="F116" i="1"/>
  <c r="F106" i="1"/>
  <c r="F95" i="1"/>
  <c r="F93" i="1"/>
  <c r="F90" i="1"/>
  <c r="F84" i="1"/>
  <c r="F29" i="1"/>
  <c r="F19" i="1"/>
  <c r="F16" i="1"/>
  <c r="F58" i="1"/>
  <c r="F56" i="1"/>
  <c r="F51" i="1"/>
  <c r="F62" i="1"/>
  <c r="F32" i="1"/>
  <c r="F30" i="1"/>
  <c r="F25" i="1"/>
</calcChain>
</file>

<file path=xl/sharedStrings.xml><?xml version="1.0" encoding="utf-8"?>
<sst xmlns="http://schemas.openxmlformats.org/spreadsheetml/2006/main" count="466" uniqueCount="191">
  <si>
    <t>Раздел</t>
  </si>
  <si>
    <t>Подраздел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</si>
  <si>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</si>
  <si>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</si>
  <si>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</si>
  <si>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</si>
  <si>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</si>
  <si>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</si>
  <si>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</si>
  <si>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</si>
  <si>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</si>
  <si>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</si>
  <si>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200</t>
  </si>
  <si>
    <t>01</t>
  </si>
  <si>
    <t>04</t>
  </si>
  <si>
    <t>Иные бюджетные ассигнования</t>
  </si>
  <si>
    <t>800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</si>
  <si>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</si>
  <si>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</si>
  <si>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</si>
  <si>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</si>
  <si>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</si>
  <si>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</si>
  <si>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</si>
  <si>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</si>
  <si>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</si>
  <si>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</si>
  <si>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</si>
  <si>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</si>
  <si>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</si>
  <si>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</si>
  <si>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</si>
  <si>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</si>
  <si>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Расходы на выплаты работникам советов депутатов муниципальных образований</t>
  </si>
  <si>
    <t>61Ф0311050</t>
  </si>
  <si>
    <t>03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</si>
  <si>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</si>
  <si>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</si>
  <si>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</si>
  <si>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</si>
  <si>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</si>
  <si>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</si>
  <si>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</si>
  <si>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</si>
  <si>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Межбюджетные трансферты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</si>
  <si>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</si>
  <si>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</si>
  <si>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</si>
  <si>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</si>
  <si>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</si>
  <si>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</si>
  <si>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</si>
  <si>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</si>
  <si>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</si>
  <si>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</si>
  <si>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</si>
  <si>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</si>
  <si>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</si>
  <si>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</si>
  <si>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</si>
  <si>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</si>
  <si>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13</t>
  </si>
  <si>
    <t>Обучение и повышение квалификации работников</t>
  </si>
  <si>
    <t>62Д0116271</t>
  </si>
  <si>
    <t>Непрограммные расходы</t>
  </si>
  <si>
    <t>62Д0200000</t>
  </si>
  <si>
    <t>Резервные фонды местных администраций</t>
  </si>
  <si>
    <t>62Д0215020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</si>
  <si>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</si>
  <si>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</si>
  <si>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</si>
  <si>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</si>
  <si>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</si>
  <si>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</si>
  <si>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</si>
  <si>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</si>
  <si>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</si>
  <si>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Доплаты к пенсиям муниципальных служащих</t>
  </si>
  <si>
    <t>62Д0215280</t>
  </si>
  <si>
    <t>10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</si>
  <si>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</si>
  <si>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</si>
  <si>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сельских поселений</t>
  </si>
  <si>
    <t>7000000000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</si>
  <si>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</si>
  <si>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7Ш00000000</t>
  </si>
  <si>
    <t>Федеральные проекты, входящие в состав национальных проектов</t>
  </si>
  <si>
    <t>7Ш10000000</t>
  </si>
  <si>
    <t>Федеральный проект "Обеспечение устойчивого сокращения непригодного для проживания жилищного фонда"</t>
  </si>
  <si>
    <t>7Ш1F300000</t>
  </si>
  <si>
    <t>Обеспечение устойчивого сокращения непригодного для проживания жилого фонда</t>
  </si>
  <si>
    <t>7Ш1F367483</t>
  </si>
  <si>
    <t>Капитальные вложения в объекты государственной (муниципальной) собственности</t>
  </si>
  <si>
    <t>400</t>
  </si>
  <si>
    <t>7Ш1F367484</t>
  </si>
  <si>
    <t>7Ш1F36748S</t>
  </si>
  <si>
    <t>Комплексы процессных мероприятий</t>
  </si>
  <si>
    <t>7Ш40000000</t>
  </si>
  <si>
    <t>Комплекс процессных мероприятий "Создание условий для экономического развития"</t>
  </si>
  <si>
    <t>7Ш40100000</t>
  </si>
  <si>
    <t>Мероприятия по развитию и поддержке малого и среднего предпринимательства</t>
  </si>
  <si>
    <t>7Ш40115510</t>
  </si>
  <si>
    <t>12</t>
  </si>
  <si>
    <t>Содействие созданию условий для развития сельского хозяйства</t>
  </si>
  <si>
    <t>7Ш40115520</t>
  </si>
  <si>
    <t>Комплекс процессных мероприятий "Жилищно-коммунальное хозяйство и благоустройство территории"</t>
  </si>
  <si>
    <t>7Ш40200000</t>
  </si>
  <si>
    <t>Содержание муниципального жилищного фонда, в том числе капитальный ремонт муниципального жилищного фонда</t>
  </si>
  <si>
    <t>7Ш40215200</t>
  </si>
  <si>
    <t>Мероприятия в области жилищного хозяйства</t>
  </si>
  <si>
    <t>7Ш40215210</t>
  </si>
  <si>
    <t>Организация уличного освещения</t>
  </si>
  <si>
    <t>7Ш40215380</t>
  </si>
  <si>
    <t>Организация и содержание мест захоронений</t>
  </si>
  <si>
    <t>7Ш40215410</t>
  </si>
  <si>
    <t>Мероприятия в области благоустройства</t>
  </si>
  <si>
    <t>7Ш40215420</t>
  </si>
  <si>
    <t>Мероприятия по энергосбережению и повышению энергетической эффективности</t>
  </si>
  <si>
    <t>7Ш40215530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</si>
  <si>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</si>
  <si>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7Ш402S4840</t>
  </si>
  <si>
    <t>Комплекс процессных мероприятий "Развитие культуры, организация праздничных мероприятий, библиотечного обслуживания"</t>
  </si>
  <si>
    <t>7Ш40300000</t>
  </si>
  <si>
    <t>Обеспечение деятельности подведомственных учреждений культуры</t>
  </si>
  <si>
    <t>7Ш40312500</t>
  </si>
  <si>
    <t>08</t>
  </si>
  <si>
    <t>Обеспечение деятельности муниципальных библиотек</t>
  </si>
  <si>
    <t>7Ш40312600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</si>
  <si>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</si>
  <si>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7Ш403S0361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</si>
  <si>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</si>
  <si>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7Ш403S0362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</si>
  <si>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</si>
  <si>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7Ш403S4840</t>
  </si>
  <si>
    <t>Комплекс процессных мероприятий "Развитие физической культуры, спорта и молодежной политики"</t>
  </si>
  <si>
    <t>7Ш40400000</t>
  </si>
  <si>
    <t>Организация и проведение мероприятий в области физической культуры и спорта</t>
  </si>
  <si>
    <t>7Ш40415340</t>
  </si>
  <si>
    <t>Реализация комплекса мер по профилактике девиантного поведения молодежи и трудовой адаптации несовершеннолетних</t>
  </si>
  <si>
    <t>7Ш40418310</t>
  </si>
  <si>
    <t>07</t>
  </si>
  <si>
    <t>Комплекс процессных мероприятий "Содержание и развитие автомобильных дорог общего пользования местного значения"</t>
  </si>
  <si>
    <t>7Ш40500000</t>
  </si>
  <si>
    <t>Проведение мероприятий по обеспечению безопасности дорожного движения</t>
  </si>
  <si>
    <t>7Ш40515540</t>
  </si>
  <si>
    <t>09</t>
  </si>
  <si>
    <t>Ремонт автомобильных дорог общего пользования местного значения</t>
  </si>
  <si>
    <t>7Ш40516230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</si>
  <si>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</si>
  <si>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7Ш405S4660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</si>
  <si>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</si>
  <si>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7Ш405S4770</t>
  </si>
  <si>
    <t>Комплекс процессных мероприятий "Формирование комфортной городской среды"</t>
  </si>
  <si>
    <t>7Ш40600000</t>
  </si>
  <si>
    <t>Создание благоустроенных дворовых территорий</t>
  </si>
  <si>
    <t>7Ш40618931</t>
  </si>
  <si>
    <t>Ликвидация несанкционированных свалок</t>
  </si>
  <si>
    <t>7Ш406S4880</t>
  </si>
  <si>
    <t>Комплекс процессных мероприятий "Обеспечение безопасности на территории"</t>
  </si>
  <si>
    <t>7Ш40800000</t>
  </si>
  <si>
    <t>Обеспечение первичных мер пожарной безопасности</t>
  </si>
  <si>
    <t>7Ш40815120</t>
  </si>
  <si>
    <t>14</t>
  </si>
  <si>
    <t>Мероприятия, направленные на достижение целей проектов</t>
  </si>
  <si>
    <t>7Ш80000000</t>
  </si>
  <si>
    <t>Мероприятия, направленные на достижение цели федерального проекта "Дорожная сеть"</t>
  </si>
  <si>
    <t>7Ш80200000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</si>
  <si>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</si>
  <si>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7Ш802S4200</t>
  </si>
  <si>
    <t>Мероприятия, направленные на достижение цели федерального проекта "Формирование комфортной городской среды"</t>
  </si>
  <si>
    <t>7Ш80400000</t>
  </si>
  <si>
    <t>Реализация мероприятий по благоустройству дворовых территорий муниципальных образований Ленинградской области</t>
  </si>
  <si>
    <t>7Ш804S4750</t>
  </si>
  <si>
    <t>Мероприятия, направленные на достижение цели федерального проекта "Современный облик сельских территорий"</t>
  </si>
  <si>
    <t>7Ш80500000</t>
  </si>
  <si>
    <t>7Ш805S0670</t>
  </si>
  <si>
    <t>Мероприятия, направленные на достижение цели федерального проекта "Благоустройство сельских территорий"</t>
  </si>
  <si>
    <t>7Ш80600000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</si>
  <si>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</si>
  <si>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7Ш806S4310</t>
  </si>
  <si>
    <t>Итого</t>
  </si>
  <si>
    <t xml:space="preserve">Наименование </t>
  </si>
  <si>
    <t xml:space="preserve">целевая статья </t>
  </si>
  <si>
    <t>вид расхода</t>
  </si>
  <si>
    <t>сумма</t>
  </si>
  <si>
    <t>к Решению Совета Депутатов</t>
  </si>
  <si>
    <t>Рождественского сельского послеления</t>
  </si>
  <si>
    <t>Распределение бюджетных ассигнований по целевым статьям ( муниципальным программам Рождественского сельского поселения  и непрораммным направлениям деятельности), группам видов расходов, разделам,подразделам классификации расходов бюджета Рождественского сеьского поселения на 2022г</t>
  </si>
  <si>
    <t>Приложение №5</t>
  </si>
  <si>
    <t>№     от 20 октября 2022г.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</si>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</sst>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?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166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150</xdr:row>
      <xdr:rowOff>190500</xdr:rowOff>
    </xdr:from>
    <xdr:to>
      <xdr:col>4</xdr:col>
      <xdr:colOff>542925</xdr:colOff>
      <xdr:row>153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9519820"/>
          <a:ext cx="5480685" cy="36766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154</xdr:row>
      <xdr:rowOff>76200</xdr:rowOff>
    </xdr:from>
    <xdr:to>
      <xdr:col>4</xdr:col>
      <xdr:colOff>542925</xdr:colOff>
      <xdr:row>156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0076080"/>
          <a:ext cx="5480685" cy="33909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50"/>
  <sheetViews>
    <sheetView showGridLines="0" tabSelected="1" workbookViewId="0">
      <selection sqref="A1:F1"/>
    </sheetView>
  </sheetViews>
  <sheetFormatPr defaultRowHeight="12.75" customHeight="1" outlineLevelRow="7" x14ac:dyDescent="0.25"/>
  <cols>
    <col min="1" max="1" width="30.6640625" customWidth="1"/>
    <col min="2" max="2" width="20.6640625" customWidth="1"/>
    <col min="3" max="5" width="10.33203125" customWidth="1"/>
    <col min="6" max="6" width="15.44140625" customWidth="1"/>
    <col min="7" max="7" width="1.33203125" customWidth="1"/>
    <col min="8" max="8" width="9.109375" hidden="1" customWidth="1"/>
    <col min="9" max="10" width="9.109375" customWidth="1"/>
  </cols>
  <sheetData>
    <row r="1" spans="1:10" ht="13.2" x14ac:dyDescent="0.25">
      <c r="A1" s="22" t="s">
        <v>190</v>
      </c>
      <c r="B1" s="22"/>
      <c r="C1" s="22"/>
      <c r="D1" s="22"/>
      <c r="E1" s="22"/>
      <c r="F1" s="22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 t="s">
        <v>188</v>
      </c>
      <c r="F2" s="1"/>
      <c r="G2" s="1"/>
      <c r="H2" s="1"/>
      <c r="I2" s="1"/>
      <c r="J2" s="1"/>
    </row>
    <row r="3" spans="1:10" ht="13.8" x14ac:dyDescent="0.25">
      <c r="A3" s="3"/>
      <c r="B3" s="4"/>
      <c r="C3" s="4"/>
      <c r="D3" s="4"/>
      <c r="E3" s="4" t="s">
        <v>185</v>
      </c>
      <c r="F3" s="4"/>
      <c r="G3" s="4"/>
      <c r="H3" s="4"/>
      <c r="I3" s="4"/>
      <c r="J3" s="4"/>
    </row>
    <row r="4" spans="1:10" ht="13.8" x14ac:dyDescent="0.25">
      <c r="A4" s="3"/>
      <c r="B4" s="4"/>
      <c r="C4" s="4"/>
      <c r="D4" s="4" t="s">
        <v>186</v>
      </c>
      <c r="E4" s="5"/>
      <c r="F4" s="4"/>
      <c r="G4" s="5"/>
      <c r="H4" s="5"/>
      <c r="I4" s="4"/>
      <c r="J4" s="4"/>
    </row>
    <row r="5" spans="1:10" ht="13.2" x14ac:dyDescent="0.25">
      <c r="A5" s="1"/>
      <c r="B5" s="1"/>
      <c r="C5" s="1"/>
      <c r="D5" s="21" t="s">
        <v>189</v>
      </c>
      <c r="E5" s="1"/>
      <c r="F5" s="1"/>
      <c r="G5" s="1"/>
      <c r="H5" s="1"/>
      <c r="I5" s="1"/>
      <c r="J5" s="1"/>
    </row>
    <row r="6" spans="1:10" ht="45.75" customHeight="1" x14ac:dyDescent="0.25">
      <c r="A6" s="23" t="s">
        <v>187</v>
      </c>
      <c r="B6" s="24"/>
      <c r="C6" s="24"/>
      <c r="D6" s="24"/>
      <c r="E6" s="24"/>
      <c r="F6" s="24"/>
      <c r="G6" s="24"/>
      <c r="H6" s="24"/>
      <c r="I6" s="6"/>
      <c r="J6" s="6"/>
    </row>
    <row r="7" spans="1:10" ht="13.2" x14ac:dyDescent="0.25">
      <c r="A7" s="25"/>
      <c r="B7" s="26"/>
      <c r="C7" s="26"/>
      <c r="D7" s="26"/>
      <c r="E7" s="26"/>
      <c r="F7" s="26"/>
      <c r="G7" s="26"/>
    </row>
    <row r="8" spans="1:10" ht="13.2" x14ac:dyDescent="0.25">
      <c r="A8" s="25"/>
      <c r="B8" s="26"/>
      <c r="C8" s="26"/>
      <c r="D8" s="26"/>
      <c r="E8" s="26"/>
      <c r="F8" s="26"/>
      <c r="G8" s="26"/>
    </row>
    <row r="9" spans="1:10" ht="13.2" x14ac:dyDescent="0.25">
      <c r="A9" s="25"/>
      <c r="B9" s="26"/>
      <c r="C9" s="26"/>
      <c r="D9" s="26"/>
      <c r="E9" s="26"/>
      <c r="F9" s="26"/>
      <c r="G9" s="26"/>
    </row>
    <row r="10" spans="1:10" ht="13.2" x14ac:dyDescent="0.25">
      <c r="A10" s="7"/>
      <c r="B10" s="7"/>
      <c r="C10" s="7"/>
      <c r="D10" s="7"/>
      <c r="E10" s="7"/>
      <c r="F10" s="7"/>
      <c r="G10" s="7"/>
      <c r="H10" s="7"/>
      <c r="I10" s="1"/>
      <c r="J10" s="1"/>
    </row>
    <row r="11" spans="1:10" ht="20.399999999999999" x14ac:dyDescent="0.25">
      <c r="A11" s="8" t="s">
        <v>181</v>
      </c>
      <c r="B11" s="8" t="s">
        <v>182</v>
      </c>
      <c r="C11" s="8" t="s">
        <v>183</v>
      </c>
      <c r="D11" s="8" t="s">
        <v>0</v>
      </c>
      <c r="E11" s="8" t="s">
        <v>1</v>
      </c>
      <c r="F11" s="8" t="s">
        <v>184</v>
      </c>
    </row>
    <row r="12" spans="1:10" ht="20.399999999999999" x14ac:dyDescent="0.25">
      <c r="A12" s="9" t="s">
        <v>2</v>
      </c>
      <c r="B12" s="10" t="s">
        <v>3</v>
      </c>
      <c r="C12" s="10"/>
      <c r="D12" s="11"/>
      <c r="E12" s="11"/>
      <c r="F12" s="12">
        <v>19204.7</v>
      </c>
    </row>
    <row r="13" spans="1:10" ht="20.399999999999999" outlineLevel="1" x14ac:dyDescent="0.25">
      <c r="A13" s="9" t="s">
        <v>4</v>
      </c>
      <c r="B13" s="10" t="s">
        <v>5</v>
      </c>
      <c r="C13" s="10"/>
      <c r="D13" s="11"/>
      <c r="E13" s="11"/>
      <c r="F13" s="12"/>
    </row>
    <row r="14" spans="1:10" ht="30.6" outlineLevel="2" x14ac:dyDescent="0.25">
      <c r="A14" s="9" t="s">
        <v>6</v>
      </c>
      <c r="B14" s="10" t="s">
        <v>7</v>
      </c>
      <c r="C14" s="10"/>
      <c r="D14" s="11"/>
      <c r="E14" s="11"/>
      <c r="F14" s="12">
        <f>F15</f>
        <v>2717</v>
      </c>
    </row>
    <row r="15" spans="1:10" ht="20.399999999999999" outlineLevel="3" x14ac:dyDescent="0.25">
      <c r="A15" s="9" t="s">
        <v>8</v>
      </c>
      <c r="B15" s="10" t="s">
        <v>9</v>
      </c>
      <c r="C15" s="10"/>
      <c r="D15" s="11"/>
      <c r="E15" s="11"/>
      <c r="F15" s="12">
        <f>F16+FIO+F21</f>
        <v>2717</v>
      </c>
    </row>
    <row r="16" spans="1:10" ht="20.399999999999999" outlineLevel="4" x14ac:dyDescent="0.25">
      <c r="A16" s="9" t="s">
        <v>4</v>
      </c>
      <c r="B16" s="10" t="s">
        <v>10</v>
      </c>
      <c r="C16" s="10"/>
      <c r="D16" s="11"/>
      <c r="E16" s="11"/>
      <c r="F16" s="12">
        <f>F17+F18</f>
        <v>2573.5</v>
      </c>
    </row>
    <row r="17" spans="1:6" ht="30.6" outlineLevel="7" x14ac:dyDescent="0.25">
      <c r="A17" s="13" t="s">
        <v>11</v>
      </c>
      <c r="B17" s="14" t="s">
        <v>10</v>
      </c>
      <c r="C17" s="14" t="s">
        <v>12</v>
      </c>
      <c r="D17" s="13" t="s">
        <v>13</v>
      </c>
      <c r="E17" s="13" t="s">
        <v>14</v>
      </c>
      <c r="F17" s="15">
        <v>2223.5</v>
      </c>
    </row>
    <row r="18" spans="1:6" ht="13.2" outlineLevel="7" x14ac:dyDescent="0.25">
      <c r="A18" s="13" t="s">
        <v>15</v>
      </c>
      <c r="B18" s="14" t="s">
        <v>10</v>
      </c>
      <c r="C18" s="14" t="s">
        <v>16</v>
      </c>
      <c r="D18" s="13" t="s">
        <v>13</v>
      </c>
      <c r="E18" s="13" t="s">
        <v>14</v>
      </c>
      <c r="F18" s="15">
        <v>350</v>
      </c>
    </row>
    <row r="19" spans="1:6" ht="20.399999999999999" outlineLevel="4" x14ac:dyDescent="0.25">
      <c r="A19" s="9" t="s">
        <v>17</v>
      </c>
      <c r="B19" s="10" t="s">
        <v>18</v>
      </c>
      <c r="C19" s="10"/>
      <c r="D19" s="11"/>
      <c r="E19" s="11"/>
      <c r="F19" s="12">
        <f>F20</f>
        <v>140</v>
      </c>
    </row>
    <row r="20" spans="1:6" ht="30.6" outlineLevel="7" x14ac:dyDescent="0.25">
      <c r="A20" s="13" t="s">
        <v>11</v>
      </c>
      <c r="B20" s="14" t="s">
        <v>18</v>
      </c>
      <c r="C20" s="14" t="s">
        <v>12</v>
      </c>
      <c r="D20" s="13" t="s">
        <v>13</v>
      </c>
      <c r="E20" s="13" t="s">
        <v>14</v>
      </c>
      <c r="F20" s="15">
        <v>140</v>
      </c>
    </row>
    <row r="21" spans="1:6" ht="20.399999999999999" outlineLevel="4" x14ac:dyDescent="0.25">
      <c r="A21" s="9" t="s">
        <v>19</v>
      </c>
      <c r="B21" s="10" t="s">
        <v>20</v>
      </c>
      <c r="C21" s="10"/>
      <c r="D21" s="11"/>
      <c r="E21" s="11"/>
      <c r="F21" s="12">
        <v>3.5</v>
      </c>
    </row>
    <row r="22" spans="1:6" ht="30.6" outlineLevel="7" x14ac:dyDescent="0.25">
      <c r="A22" s="13" t="s">
        <v>11</v>
      </c>
      <c r="B22" s="14" t="s">
        <v>20</v>
      </c>
      <c r="C22" s="14" t="s">
        <v>12</v>
      </c>
      <c r="D22" s="13" t="s">
        <v>13</v>
      </c>
      <c r="E22" s="13" t="s">
        <v>14</v>
      </c>
      <c r="F22" s="15">
        <v>3.5</v>
      </c>
    </row>
    <row r="23" spans="1:6" ht="20.399999999999999" outlineLevel="2" x14ac:dyDescent="0.25">
      <c r="A23" s="9" t="s">
        <v>21</v>
      </c>
      <c r="B23" s="10" t="s">
        <v>22</v>
      </c>
      <c r="C23" s="10"/>
      <c r="D23" s="11"/>
      <c r="E23" s="11"/>
      <c r="F23" s="12">
        <f>F24+F29</f>
        <v>13270.3</v>
      </c>
    </row>
    <row r="24" spans="1:6" ht="20.399999999999999" outlineLevel="3" x14ac:dyDescent="0.25">
      <c r="A24" s="9" t="s">
        <v>23</v>
      </c>
      <c r="B24" s="10" t="s">
        <v>24</v>
      </c>
      <c r="C24" s="10"/>
      <c r="D24" s="11"/>
      <c r="E24" s="11"/>
      <c r="F24" s="12">
        <f>F25+F27</f>
        <v>11589.8</v>
      </c>
    </row>
    <row r="25" spans="1:6" ht="20.399999999999999" outlineLevel="4" x14ac:dyDescent="0.25">
      <c r="A25" s="9" t="s">
        <v>23</v>
      </c>
      <c r="B25" s="10" t="s">
        <v>25</v>
      </c>
      <c r="C25" s="10"/>
      <c r="D25" s="11"/>
      <c r="E25" s="11"/>
      <c r="F25" s="12">
        <f>F26</f>
        <v>9758</v>
      </c>
    </row>
    <row r="26" spans="1:6" ht="61.2" outlineLevel="7" x14ac:dyDescent="0.25">
      <c r="A26" s="13" t="s">
        <v>26</v>
      </c>
      <c r="B26" s="14" t="s">
        <v>25</v>
      </c>
      <c r="C26" s="14" t="s">
        <v>27</v>
      </c>
      <c r="D26" s="13" t="s">
        <v>13</v>
      </c>
      <c r="E26" s="13" t="s">
        <v>14</v>
      </c>
      <c r="F26" s="15">
        <v>9758</v>
      </c>
    </row>
    <row r="27" spans="1:6" ht="20.399999999999999" outlineLevel="4" x14ac:dyDescent="0.25">
      <c r="A27" s="9" t="s">
        <v>28</v>
      </c>
      <c r="B27" s="10" t="s">
        <v>29</v>
      </c>
      <c r="C27" s="10"/>
      <c r="D27" s="11"/>
      <c r="E27" s="11"/>
      <c r="F27" s="12">
        <v>1831.8</v>
      </c>
    </row>
    <row r="28" spans="1:6" ht="61.2" outlineLevel="7" x14ac:dyDescent="0.25">
      <c r="A28" s="13" t="s">
        <v>26</v>
      </c>
      <c r="B28" s="14" t="s">
        <v>29</v>
      </c>
      <c r="C28" s="14" t="s">
        <v>27</v>
      </c>
      <c r="D28" s="13" t="s">
        <v>13</v>
      </c>
      <c r="E28" s="13" t="s">
        <v>14</v>
      </c>
      <c r="F28" s="15">
        <v>1831.8</v>
      </c>
    </row>
    <row r="29" spans="1:6" ht="40.799999999999997" outlineLevel="3" x14ac:dyDescent="0.25">
      <c r="A29" s="9" t="s">
        <v>30</v>
      </c>
      <c r="B29" s="10" t="s">
        <v>31</v>
      </c>
      <c r="C29" s="10"/>
      <c r="D29" s="11"/>
      <c r="E29" s="11"/>
      <c r="F29" s="12">
        <f>F30</f>
        <v>1680.5</v>
      </c>
    </row>
    <row r="30" spans="1:6" ht="40.799999999999997" outlineLevel="4" x14ac:dyDescent="0.25">
      <c r="A30" s="9" t="s">
        <v>30</v>
      </c>
      <c r="B30" s="10" t="s">
        <v>32</v>
      </c>
      <c r="C30" s="10"/>
      <c r="D30" s="11"/>
      <c r="E30" s="11"/>
      <c r="F30" s="12">
        <f>F31</f>
        <v>1680.5</v>
      </c>
    </row>
    <row r="31" spans="1:6" ht="61.2" outlineLevel="7" x14ac:dyDescent="0.25">
      <c r="A31" s="13" t="s">
        <v>26</v>
      </c>
      <c r="B31" s="14" t="s">
        <v>32</v>
      </c>
      <c r="C31" s="14" t="s">
        <v>27</v>
      </c>
      <c r="D31" s="13" t="s">
        <v>13</v>
      </c>
      <c r="E31" s="13" t="s">
        <v>14</v>
      </c>
      <c r="F31" s="15">
        <v>1680.5</v>
      </c>
    </row>
    <row r="32" spans="1:6" ht="30.6" outlineLevel="4" x14ac:dyDescent="0.25">
      <c r="A32" s="9" t="s">
        <v>33</v>
      </c>
      <c r="B32" s="10" t="s">
        <v>34</v>
      </c>
      <c r="C32" s="10"/>
      <c r="D32" s="11"/>
      <c r="E32" s="11"/>
      <c r="F32" s="12">
        <f>F33</f>
        <v>0</v>
      </c>
    </row>
    <row r="33" spans="1:6" ht="61.2" outlineLevel="7" x14ac:dyDescent="0.25">
      <c r="A33" s="13" t="s">
        <v>26</v>
      </c>
      <c r="B33" s="14" t="s">
        <v>34</v>
      </c>
      <c r="C33" s="14" t="s">
        <v>27</v>
      </c>
      <c r="D33" s="13" t="s">
        <v>13</v>
      </c>
      <c r="E33" s="13" t="s">
        <v>35</v>
      </c>
      <c r="F33" s="15">
        <v>0</v>
      </c>
    </row>
    <row r="34" spans="1:6" ht="13.2" outlineLevel="1" x14ac:dyDescent="0.25">
      <c r="A34" s="9" t="s">
        <v>36</v>
      </c>
      <c r="B34" s="10" t="s">
        <v>37</v>
      </c>
      <c r="C34" s="10"/>
      <c r="D34" s="11"/>
      <c r="E34" s="11"/>
      <c r="F34" s="12">
        <f>F35</f>
        <v>3019.7999999999997</v>
      </c>
    </row>
    <row r="35" spans="1:6" ht="13.2" outlineLevel="2" x14ac:dyDescent="0.25">
      <c r="A35" s="9" t="s">
        <v>38</v>
      </c>
      <c r="B35" s="10" t="s">
        <v>39</v>
      </c>
      <c r="C35" s="10"/>
      <c r="D35" s="11"/>
      <c r="E35" s="11"/>
      <c r="F35" s="12">
        <f>F36+F53</f>
        <v>3019.7999999999997</v>
      </c>
    </row>
    <row r="36" spans="1:6" ht="20.399999999999999" outlineLevel="3" x14ac:dyDescent="0.25">
      <c r="A36" s="9" t="s">
        <v>40</v>
      </c>
      <c r="B36" s="10" t="s">
        <v>41</v>
      </c>
      <c r="C36" s="10"/>
      <c r="D36" s="11"/>
      <c r="E36" s="11"/>
      <c r="F36" s="12">
        <f>F37+F39+F41+F43+F45+F47+F49+F51</f>
        <v>1169.0999999999999</v>
      </c>
    </row>
    <row r="37" spans="1:6" ht="30.6" outlineLevel="4" x14ac:dyDescent="0.25">
      <c r="A37" s="9" t="s">
        <v>42</v>
      </c>
      <c r="B37" s="10" t="s">
        <v>43</v>
      </c>
      <c r="C37" s="10"/>
      <c r="D37" s="11"/>
      <c r="E37" s="11"/>
      <c r="F37" s="12">
        <v>144</v>
      </c>
    </row>
    <row r="38" spans="1:6" ht="13.2" outlineLevel="7" x14ac:dyDescent="0.25">
      <c r="A38" s="13" t="s">
        <v>44</v>
      </c>
      <c r="B38" s="14" t="s">
        <v>43</v>
      </c>
      <c r="C38" s="14" t="s">
        <v>45</v>
      </c>
      <c r="D38" s="13" t="s">
        <v>46</v>
      </c>
      <c r="E38" s="13" t="s">
        <v>13</v>
      </c>
      <c r="F38" s="15">
        <v>144</v>
      </c>
    </row>
    <row r="39" spans="1:6" ht="40.799999999999997" outlineLevel="4" x14ac:dyDescent="0.25">
      <c r="A39" s="9" t="s">
        <v>47</v>
      </c>
      <c r="B39" s="10" t="s">
        <v>48</v>
      </c>
      <c r="C39" s="10"/>
      <c r="D39" s="11"/>
      <c r="E39" s="11"/>
      <c r="F39" s="12">
        <v>115.5</v>
      </c>
    </row>
    <row r="40" spans="1:6" ht="13.2" outlineLevel="7" x14ac:dyDescent="0.25">
      <c r="A40" s="13" t="s">
        <v>44</v>
      </c>
      <c r="B40" s="14" t="s">
        <v>48</v>
      </c>
      <c r="C40" s="14" t="s">
        <v>45</v>
      </c>
      <c r="D40" s="13" t="s">
        <v>13</v>
      </c>
      <c r="E40" s="13" t="s">
        <v>49</v>
      </c>
      <c r="F40" s="15">
        <v>115.5</v>
      </c>
    </row>
    <row r="41" spans="1:6" ht="30.6" outlineLevel="4" x14ac:dyDescent="0.25">
      <c r="A41" s="9" t="s">
        <v>50</v>
      </c>
      <c r="B41" s="10" t="s">
        <v>51</v>
      </c>
      <c r="C41" s="10"/>
      <c r="D41" s="11"/>
      <c r="E41" s="11"/>
      <c r="F41" s="12">
        <v>32.6</v>
      </c>
    </row>
    <row r="42" spans="1:6" ht="13.2" outlineLevel="7" x14ac:dyDescent="0.25">
      <c r="A42" s="13" t="s">
        <v>44</v>
      </c>
      <c r="B42" s="14" t="s">
        <v>51</v>
      </c>
      <c r="C42" s="14" t="s">
        <v>45</v>
      </c>
      <c r="D42" s="13" t="s">
        <v>46</v>
      </c>
      <c r="E42" s="13" t="s">
        <v>13</v>
      </c>
      <c r="F42" s="15">
        <v>32.6</v>
      </c>
    </row>
    <row r="43" spans="1:6" ht="40.799999999999997" outlineLevel="4" x14ac:dyDescent="0.25">
      <c r="A43" s="9" t="s">
        <v>52</v>
      </c>
      <c r="B43" s="10" t="s">
        <v>53</v>
      </c>
      <c r="C43" s="10"/>
      <c r="D43" s="11"/>
      <c r="E43" s="11"/>
      <c r="F43" s="12">
        <v>36</v>
      </c>
    </row>
    <row r="44" spans="1:6" ht="13.2" outlineLevel="7" x14ac:dyDescent="0.25">
      <c r="A44" s="13" t="s">
        <v>44</v>
      </c>
      <c r="B44" s="14" t="s">
        <v>53</v>
      </c>
      <c r="C44" s="14" t="s">
        <v>45</v>
      </c>
      <c r="D44" s="13" t="s">
        <v>13</v>
      </c>
      <c r="E44" s="13" t="s">
        <v>49</v>
      </c>
      <c r="F44" s="15">
        <v>36</v>
      </c>
    </row>
    <row r="45" spans="1:6" ht="51" outlineLevel="4" x14ac:dyDescent="0.25">
      <c r="A45" s="9" t="s">
        <v>54</v>
      </c>
      <c r="B45" s="10" t="s">
        <v>55</v>
      </c>
      <c r="C45" s="10"/>
      <c r="D45" s="11"/>
      <c r="E45" s="11"/>
      <c r="F45" s="12">
        <v>121.2</v>
      </c>
    </row>
    <row r="46" spans="1:6" ht="13.2" outlineLevel="7" x14ac:dyDescent="0.25">
      <c r="A46" s="13" t="s">
        <v>44</v>
      </c>
      <c r="B46" s="14" t="s">
        <v>55</v>
      </c>
      <c r="C46" s="14" t="s">
        <v>45</v>
      </c>
      <c r="D46" s="13" t="s">
        <v>46</v>
      </c>
      <c r="E46" s="13" t="s">
        <v>56</v>
      </c>
      <c r="F46" s="15">
        <v>121.2</v>
      </c>
    </row>
    <row r="47" spans="1:6" ht="61.2" outlineLevel="4" x14ac:dyDescent="0.25">
      <c r="A47" s="9" t="s">
        <v>57</v>
      </c>
      <c r="B47" s="10" t="s">
        <v>58</v>
      </c>
      <c r="C47" s="10"/>
      <c r="D47" s="11"/>
      <c r="E47" s="11"/>
      <c r="F47" s="12">
        <v>102.7</v>
      </c>
    </row>
    <row r="48" spans="1:6" ht="13.2" outlineLevel="7" x14ac:dyDescent="0.25">
      <c r="A48" s="13" t="s">
        <v>44</v>
      </c>
      <c r="B48" s="14" t="s">
        <v>58</v>
      </c>
      <c r="C48" s="14" t="s">
        <v>45</v>
      </c>
      <c r="D48" s="13" t="s">
        <v>13</v>
      </c>
      <c r="E48" s="13" t="s">
        <v>49</v>
      </c>
      <c r="F48" s="15">
        <v>102.7</v>
      </c>
    </row>
    <row r="49" spans="1:6" ht="20.399999999999999" outlineLevel="4" x14ac:dyDescent="0.25">
      <c r="A49" s="9" t="s">
        <v>59</v>
      </c>
      <c r="B49" s="10" t="s">
        <v>60</v>
      </c>
      <c r="C49" s="10"/>
      <c r="D49" s="11"/>
      <c r="E49" s="11"/>
      <c r="F49" s="12">
        <v>450</v>
      </c>
    </row>
    <row r="50" spans="1:6" ht="13.2" outlineLevel="7" x14ac:dyDescent="0.25">
      <c r="A50" s="13" t="s">
        <v>15</v>
      </c>
      <c r="B50" s="14" t="s">
        <v>60</v>
      </c>
      <c r="C50" s="14" t="s">
        <v>16</v>
      </c>
      <c r="D50" s="13" t="s">
        <v>13</v>
      </c>
      <c r="E50" s="13" t="s">
        <v>61</v>
      </c>
      <c r="F50" s="15">
        <v>450</v>
      </c>
    </row>
    <row r="51" spans="1:6" ht="20.399999999999999" outlineLevel="4" x14ac:dyDescent="0.25">
      <c r="A51" s="9" t="s">
        <v>62</v>
      </c>
      <c r="B51" s="10" t="s">
        <v>63</v>
      </c>
      <c r="C51" s="10"/>
      <c r="D51" s="11"/>
      <c r="E51" s="11"/>
      <c r="F51" s="12">
        <f>F52</f>
        <v>167.1</v>
      </c>
    </row>
    <row r="52" spans="1:6" ht="30.6" outlineLevel="7" x14ac:dyDescent="0.25">
      <c r="A52" s="13" t="s">
        <v>11</v>
      </c>
      <c r="B52" s="14" t="s">
        <v>63</v>
      </c>
      <c r="C52" s="14" t="s">
        <v>12</v>
      </c>
      <c r="D52" s="13" t="s">
        <v>13</v>
      </c>
      <c r="E52" s="13" t="s">
        <v>61</v>
      </c>
      <c r="F52" s="15">
        <v>167.1</v>
      </c>
    </row>
    <row r="53" spans="1:6" ht="13.2" outlineLevel="3" x14ac:dyDescent="0.25">
      <c r="A53" s="9" t="s">
        <v>64</v>
      </c>
      <c r="B53" s="10" t="s">
        <v>65</v>
      </c>
      <c r="C53" s="10"/>
      <c r="D53" s="11"/>
      <c r="E53" s="11"/>
      <c r="F53" s="12">
        <f>F54+F58+F60+F62+F64</f>
        <v>1850.6999999999998</v>
      </c>
    </row>
    <row r="54" spans="1:6" ht="20.399999999999999" outlineLevel="4" x14ac:dyDescent="0.25">
      <c r="A54" s="9" t="s">
        <v>66</v>
      </c>
      <c r="B54" s="10" t="s">
        <v>67</v>
      </c>
      <c r="C54" s="10"/>
      <c r="D54" s="11"/>
      <c r="E54" s="11"/>
      <c r="F54" s="12">
        <v>200</v>
      </c>
    </row>
    <row r="55" spans="1:6" ht="13.2" outlineLevel="7" x14ac:dyDescent="0.25">
      <c r="A55" s="13" t="s">
        <v>15</v>
      </c>
      <c r="B55" s="14" t="s">
        <v>67</v>
      </c>
      <c r="C55" s="14" t="s">
        <v>16</v>
      </c>
      <c r="D55" s="13" t="s">
        <v>13</v>
      </c>
      <c r="E55" s="13" t="s">
        <v>68</v>
      </c>
      <c r="F55" s="15">
        <v>200</v>
      </c>
    </row>
    <row r="56" spans="1:6" ht="40.799999999999997" outlineLevel="4" x14ac:dyDescent="0.25">
      <c r="A56" s="9" t="s">
        <v>69</v>
      </c>
      <c r="B56" s="10" t="s">
        <v>70</v>
      </c>
      <c r="C56" s="10"/>
      <c r="D56" s="11"/>
      <c r="E56" s="11"/>
      <c r="F56" s="12">
        <f>F57</f>
        <v>0</v>
      </c>
    </row>
    <row r="57" spans="1:6" ht="30.6" outlineLevel="7" x14ac:dyDescent="0.25">
      <c r="A57" s="13" t="s">
        <v>11</v>
      </c>
      <c r="B57" s="14" t="s">
        <v>70</v>
      </c>
      <c r="C57" s="14" t="s">
        <v>12</v>
      </c>
      <c r="D57" s="13" t="s">
        <v>13</v>
      </c>
      <c r="E57" s="13" t="s">
        <v>61</v>
      </c>
      <c r="F57" s="15">
        <v>0</v>
      </c>
    </row>
    <row r="58" spans="1:6" ht="20.399999999999999" outlineLevel="4" x14ac:dyDescent="0.25">
      <c r="A58" s="9" t="s">
        <v>71</v>
      </c>
      <c r="B58" s="10" t="s">
        <v>72</v>
      </c>
      <c r="C58" s="10"/>
      <c r="D58" s="11"/>
      <c r="E58" s="11"/>
      <c r="F58" s="12">
        <f>F59</f>
        <v>35.6</v>
      </c>
    </row>
    <row r="59" spans="1:6" ht="30.6" outlineLevel="7" x14ac:dyDescent="0.25">
      <c r="A59" s="13" t="s">
        <v>11</v>
      </c>
      <c r="B59" s="14" t="s">
        <v>72</v>
      </c>
      <c r="C59" s="14" t="s">
        <v>12</v>
      </c>
      <c r="D59" s="13" t="s">
        <v>13</v>
      </c>
      <c r="E59" s="13" t="s">
        <v>61</v>
      </c>
      <c r="F59" s="15">
        <v>35.6</v>
      </c>
    </row>
    <row r="60" spans="1:6" ht="30.6" outlineLevel="4" x14ac:dyDescent="0.25">
      <c r="A60" s="9" t="s">
        <v>73</v>
      </c>
      <c r="B60" s="10" t="s">
        <v>74</v>
      </c>
      <c r="C60" s="10"/>
      <c r="D60" s="11"/>
      <c r="E60" s="11"/>
      <c r="F60" s="12">
        <v>52.5</v>
      </c>
    </row>
    <row r="61" spans="1:6" ht="20.399999999999999" outlineLevel="7" x14ac:dyDescent="0.25">
      <c r="A61" s="13" t="s">
        <v>75</v>
      </c>
      <c r="B61" s="14" t="s">
        <v>74</v>
      </c>
      <c r="C61" s="14" t="s">
        <v>76</v>
      </c>
      <c r="D61" s="13" t="s">
        <v>13</v>
      </c>
      <c r="E61" s="13" t="s">
        <v>61</v>
      </c>
      <c r="F61" s="15">
        <v>52.5</v>
      </c>
    </row>
    <row r="62" spans="1:6" ht="20.399999999999999" outlineLevel="4" x14ac:dyDescent="0.25">
      <c r="A62" s="9" t="s">
        <v>77</v>
      </c>
      <c r="B62" s="10" t="s">
        <v>78</v>
      </c>
      <c r="C62" s="10"/>
      <c r="D62" s="11"/>
      <c r="E62" s="11"/>
      <c r="F62" s="12">
        <f>F63</f>
        <v>1273</v>
      </c>
    </row>
    <row r="63" spans="1:6" ht="20.399999999999999" outlineLevel="7" x14ac:dyDescent="0.25">
      <c r="A63" s="13" t="s">
        <v>75</v>
      </c>
      <c r="B63" s="14" t="s">
        <v>78</v>
      </c>
      <c r="C63" s="14" t="s">
        <v>76</v>
      </c>
      <c r="D63" s="13" t="s">
        <v>79</v>
      </c>
      <c r="E63" s="13" t="s">
        <v>13</v>
      </c>
      <c r="F63" s="15">
        <v>1273</v>
      </c>
    </row>
    <row r="64" spans="1:6" ht="30.6" outlineLevel="4" x14ac:dyDescent="0.25">
      <c r="A64" s="9" t="s">
        <v>80</v>
      </c>
      <c r="B64" s="10" t="s">
        <v>81</v>
      </c>
      <c r="C64" s="10"/>
      <c r="D64" s="11"/>
      <c r="E64" s="11"/>
      <c r="F64" s="12">
        <v>289.60000000000002</v>
      </c>
    </row>
    <row r="65" spans="1:6" ht="61.2" outlineLevel="7" x14ac:dyDescent="0.25">
      <c r="A65" s="13" t="s">
        <v>26</v>
      </c>
      <c r="B65" s="14" t="s">
        <v>81</v>
      </c>
      <c r="C65" s="14" t="s">
        <v>27</v>
      </c>
      <c r="D65" s="13" t="s">
        <v>56</v>
      </c>
      <c r="E65" s="13" t="s">
        <v>35</v>
      </c>
      <c r="F65" s="15">
        <v>289.60000000000002</v>
      </c>
    </row>
    <row r="66" spans="1:6" ht="20.399999999999999" x14ac:dyDescent="0.25">
      <c r="A66" s="9" t="s">
        <v>82</v>
      </c>
      <c r="B66" s="10" t="s">
        <v>83</v>
      </c>
      <c r="C66" s="10"/>
      <c r="D66" s="11"/>
      <c r="E66" s="11"/>
      <c r="F66" s="12">
        <v>56752.7</v>
      </c>
    </row>
    <row r="67" spans="1:6" ht="51" outlineLevel="1" x14ac:dyDescent="0.25">
      <c r="A67" s="9" t="s">
        <v>84</v>
      </c>
      <c r="B67" s="10" t="s">
        <v>85</v>
      </c>
      <c r="C67" s="10"/>
      <c r="D67" s="11"/>
      <c r="E67" s="11"/>
      <c r="F67" s="12">
        <v>56752.7</v>
      </c>
    </row>
    <row r="68" spans="1:6" ht="20.399999999999999" outlineLevel="2" x14ac:dyDescent="0.25">
      <c r="A68" s="9" t="s">
        <v>86</v>
      </c>
      <c r="B68" s="10" t="s">
        <v>87</v>
      </c>
      <c r="C68" s="10"/>
      <c r="D68" s="11"/>
      <c r="E68" s="11"/>
      <c r="F68" s="12">
        <f>F69</f>
        <v>2313</v>
      </c>
    </row>
    <row r="69" spans="1:6" ht="30.6" outlineLevel="3" x14ac:dyDescent="0.25">
      <c r="A69" s="9" t="s">
        <v>88</v>
      </c>
      <c r="B69" s="10" t="s">
        <v>89</v>
      </c>
      <c r="C69" s="10"/>
      <c r="D69" s="11"/>
      <c r="E69" s="11"/>
      <c r="F69" s="12">
        <v>2313</v>
      </c>
    </row>
    <row r="70" spans="1:6" ht="30.6" outlineLevel="4" x14ac:dyDescent="0.25">
      <c r="A70" s="9" t="s">
        <v>90</v>
      </c>
      <c r="B70" s="10" t="s">
        <v>91</v>
      </c>
      <c r="C70" s="10"/>
      <c r="D70" s="11"/>
      <c r="E70" s="11"/>
      <c r="F70" s="12">
        <v>705.4</v>
      </c>
    </row>
    <row r="71" spans="1:6" ht="30.6" outlineLevel="7" x14ac:dyDescent="0.25">
      <c r="A71" s="13" t="s">
        <v>92</v>
      </c>
      <c r="B71" s="14" t="s">
        <v>91</v>
      </c>
      <c r="C71" s="14" t="s">
        <v>93</v>
      </c>
      <c r="D71" s="13" t="s">
        <v>46</v>
      </c>
      <c r="E71" s="13" t="s">
        <v>13</v>
      </c>
      <c r="F71" s="15">
        <v>705.4</v>
      </c>
    </row>
    <row r="72" spans="1:6" ht="30.6" outlineLevel="4" x14ac:dyDescent="0.25">
      <c r="A72" s="9" t="s">
        <v>90</v>
      </c>
      <c r="B72" s="10" t="s">
        <v>94</v>
      </c>
      <c r="C72" s="10"/>
      <c r="D72" s="11"/>
      <c r="E72" s="11"/>
      <c r="F72" s="12">
        <v>729.1</v>
      </c>
    </row>
    <row r="73" spans="1:6" ht="30.6" outlineLevel="7" x14ac:dyDescent="0.25">
      <c r="A73" s="13" t="s">
        <v>92</v>
      </c>
      <c r="B73" s="14" t="s">
        <v>94</v>
      </c>
      <c r="C73" s="14" t="s">
        <v>93</v>
      </c>
      <c r="D73" s="13" t="s">
        <v>46</v>
      </c>
      <c r="E73" s="13" t="s">
        <v>13</v>
      </c>
      <c r="F73" s="15">
        <v>729.1</v>
      </c>
    </row>
    <row r="74" spans="1:6" ht="30.6" outlineLevel="4" x14ac:dyDescent="0.25">
      <c r="A74" s="9" t="s">
        <v>90</v>
      </c>
      <c r="B74" s="10" t="s">
        <v>95</v>
      </c>
      <c r="C74" s="10"/>
      <c r="D74" s="11"/>
      <c r="E74" s="11"/>
      <c r="F74" s="12">
        <v>878.5</v>
      </c>
    </row>
    <row r="75" spans="1:6" ht="30.6" outlineLevel="7" x14ac:dyDescent="0.25">
      <c r="A75" s="13" t="s">
        <v>92</v>
      </c>
      <c r="B75" s="14" t="s">
        <v>95</v>
      </c>
      <c r="C75" s="14" t="s">
        <v>93</v>
      </c>
      <c r="D75" s="13" t="s">
        <v>46</v>
      </c>
      <c r="E75" s="13" t="s">
        <v>13</v>
      </c>
      <c r="F75" s="15">
        <v>878.5</v>
      </c>
    </row>
    <row r="76" spans="1:6" ht="13.2" outlineLevel="2" x14ac:dyDescent="0.25">
      <c r="A76" s="9" t="s">
        <v>96</v>
      </c>
      <c r="B76" s="10" t="s">
        <v>97</v>
      </c>
      <c r="C76" s="10"/>
      <c r="D76" s="11"/>
      <c r="E76" s="11"/>
      <c r="F76" s="12">
        <v>35539.800000000003</v>
      </c>
    </row>
    <row r="77" spans="1:6" ht="30.6" outlineLevel="3" x14ac:dyDescent="0.25">
      <c r="A77" s="9" t="s">
        <v>98</v>
      </c>
      <c r="B77" s="10" t="s">
        <v>99</v>
      </c>
      <c r="C77" s="10"/>
      <c r="D77" s="11"/>
      <c r="E77" s="11"/>
      <c r="F77" s="12">
        <f>F78+F80</f>
        <v>280</v>
      </c>
    </row>
    <row r="78" spans="1:6" ht="30.6" outlineLevel="4" x14ac:dyDescent="0.25">
      <c r="A78" s="9" t="s">
        <v>100</v>
      </c>
      <c r="B78" s="10" t="s">
        <v>101</v>
      </c>
      <c r="C78" s="10"/>
      <c r="D78" s="11"/>
      <c r="E78" s="11"/>
      <c r="F78" s="12">
        <v>20</v>
      </c>
    </row>
    <row r="79" spans="1:6" ht="30.6" outlineLevel="7" x14ac:dyDescent="0.25">
      <c r="A79" s="13" t="s">
        <v>11</v>
      </c>
      <c r="B79" s="14" t="s">
        <v>101</v>
      </c>
      <c r="C79" s="14" t="s">
        <v>12</v>
      </c>
      <c r="D79" s="13" t="s">
        <v>14</v>
      </c>
      <c r="E79" s="13" t="s">
        <v>102</v>
      </c>
      <c r="F79" s="15">
        <v>20</v>
      </c>
    </row>
    <row r="80" spans="1:6" ht="20.399999999999999" outlineLevel="4" x14ac:dyDescent="0.25">
      <c r="A80" s="9" t="s">
        <v>103</v>
      </c>
      <c r="B80" s="10" t="s">
        <v>104</v>
      </c>
      <c r="C80" s="10"/>
      <c r="D80" s="11"/>
      <c r="E80" s="11"/>
      <c r="F80" s="12">
        <v>260</v>
      </c>
    </row>
    <row r="81" spans="1:6" ht="30.6" outlineLevel="7" x14ac:dyDescent="0.25">
      <c r="A81" s="13" t="s">
        <v>11</v>
      </c>
      <c r="B81" s="14" t="s">
        <v>104</v>
      </c>
      <c r="C81" s="14" t="s">
        <v>12</v>
      </c>
      <c r="D81" s="13" t="s">
        <v>14</v>
      </c>
      <c r="E81" s="13" t="s">
        <v>46</v>
      </c>
      <c r="F81" s="15">
        <v>0</v>
      </c>
    </row>
    <row r="82" spans="1:6" ht="30.6" outlineLevel="7" x14ac:dyDescent="0.25">
      <c r="A82" s="13" t="s">
        <v>11</v>
      </c>
      <c r="B82" s="14" t="s">
        <v>104</v>
      </c>
      <c r="C82" s="14" t="s">
        <v>12</v>
      </c>
      <c r="D82" s="13" t="s">
        <v>14</v>
      </c>
      <c r="E82" s="13" t="s">
        <v>102</v>
      </c>
      <c r="F82" s="15">
        <v>320</v>
      </c>
    </row>
    <row r="83" spans="1:6" ht="30.6" outlineLevel="3" x14ac:dyDescent="0.25">
      <c r="A83" s="9" t="s">
        <v>105</v>
      </c>
      <c r="B83" s="10" t="s">
        <v>106</v>
      </c>
      <c r="C83" s="10"/>
      <c r="D83" s="11"/>
      <c r="E83" s="11"/>
      <c r="F83" s="12">
        <f>F84+F88+F90+F93+F95+F97</f>
        <v>14234</v>
      </c>
    </row>
    <row r="84" spans="1:6" ht="40.799999999999997" outlineLevel="4" x14ac:dyDescent="0.25">
      <c r="A84" s="9" t="s">
        <v>107</v>
      </c>
      <c r="B84" s="10" t="s">
        <v>108</v>
      </c>
      <c r="C84" s="10"/>
      <c r="D84" s="11"/>
      <c r="E84" s="11"/>
      <c r="F84" s="12">
        <f>F85+F86+F87</f>
        <v>1530.2</v>
      </c>
    </row>
    <row r="85" spans="1:6" ht="30.6" outlineLevel="7" x14ac:dyDescent="0.25">
      <c r="A85" s="13" t="s">
        <v>11</v>
      </c>
      <c r="B85" s="14" t="s">
        <v>108</v>
      </c>
      <c r="C85" s="14" t="s">
        <v>12</v>
      </c>
      <c r="D85" s="13" t="s">
        <v>46</v>
      </c>
      <c r="E85" s="13" t="s">
        <v>13</v>
      </c>
      <c r="F85" s="15">
        <v>988</v>
      </c>
    </row>
    <row r="86" spans="1:6" ht="30.6" outlineLevel="7" x14ac:dyDescent="0.25">
      <c r="A86" s="13" t="s">
        <v>11</v>
      </c>
      <c r="B86" s="14" t="s">
        <v>108</v>
      </c>
      <c r="C86" s="14" t="s">
        <v>12</v>
      </c>
      <c r="D86" s="13" t="s">
        <v>46</v>
      </c>
      <c r="E86" s="13" t="s">
        <v>56</v>
      </c>
      <c r="F86" s="15">
        <v>100</v>
      </c>
    </row>
    <row r="87" spans="1:6" ht="30.6" outlineLevel="7" x14ac:dyDescent="0.25">
      <c r="A87" s="13" t="s">
        <v>11</v>
      </c>
      <c r="B87" s="14" t="s">
        <v>108</v>
      </c>
      <c r="C87" s="14" t="s">
        <v>12</v>
      </c>
      <c r="D87" s="13" t="s">
        <v>46</v>
      </c>
      <c r="E87" s="13" t="s">
        <v>35</v>
      </c>
      <c r="F87" s="15">
        <v>442.2</v>
      </c>
    </row>
    <row r="88" spans="1:6" ht="20.399999999999999" outlineLevel="4" x14ac:dyDescent="0.25">
      <c r="A88" s="9" t="s">
        <v>109</v>
      </c>
      <c r="B88" s="10" t="s">
        <v>110</v>
      </c>
      <c r="C88" s="10"/>
      <c r="D88" s="11"/>
      <c r="E88" s="11"/>
      <c r="F88" s="12">
        <v>300</v>
      </c>
    </row>
    <row r="89" spans="1:6" ht="30.6" outlineLevel="7" x14ac:dyDescent="0.25">
      <c r="A89" s="13" t="s">
        <v>11</v>
      </c>
      <c r="B89" s="14" t="s">
        <v>110</v>
      </c>
      <c r="C89" s="14" t="s">
        <v>12</v>
      </c>
      <c r="D89" s="13" t="s">
        <v>46</v>
      </c>
      <c r="E89" s="13" t="s">
        <v>13</v>
      </c>
      <c r="F89" s="15">
        <v>300</v>
      </c>
    </row>
    <row r="90" spans="1:6" ht="13.2" outlineLevel="4" x14ac:dyDescent="0.25">
      <c r="A90" s="9" t="s">
        <v>111</v>
      </c>
      <c r="B90" s="10" t="s">
        <v>112</v>
      </c>
      <c r="C90" s="10"/>
      <c r="D90" s="11"/>
      <c r="E90" s="11"/>
      <c r="F90" s="12">
        <f>F91+F92</f>
        <v>8645</v>
      </c>
    </row>
    <row r="91" spans="1:6" ht="30.6" outlineLevel="7" x14ac:dyDescent="0.25">
      <c r="A91" s="13" t="s">
        <v>11</v>
      </c>
      <c r="B91" s="14" t="s">
        <v>112</v>
      </c>
      <c r="C91" s="14" t="s">
        <v>12</v>
      </c>
      <c r="D91" s="13" t="s">
        <v>46</v>
      </c>
      <c r="E91" s="13" t="s">
        <v>35</v>
      </c>
      <c r="F91" s="15">
        <v>8145</v>
      </c>
    </row>
    <row r="92" spans="1:6" ht="13.2" outlineLevel="7" x14ac:dyDescent="0.25">
      <c r="A92" s="13" t="s">
        <v>15</v>
      </c>
      <c r="B92" s="14" t="s">
        <v>112</v>
      </c>
      <c r="C92" s="14" t="s">
        <v>16</v>
      </c>
      <c r="D92" s="13" t="s">
        <v>46</v>
      </c>
      <c r="E92" s="13" t="s">
        <v>35</v>
      </c>
      <c r="F92" s="15">
        <v>500</v>
      </c>
    </row>
    <row r="93" spans="1:6" ht="20.399999999999999" outlineLevel="4" x14ac:dyDescent="0.25">
      <c r="A93" s="9" t="s">
        <v>113</v>
      </c>
      <c r="B93" s="10" t="s">
        <v>114</v>
      </c>
      <c r="C93" s="10"/>
      <c r="D93" s="11"/>
      <c r="E93" s="11"/>
      <c r="F93" s="12">
        <f>F94</f>
        <v>60</v>
      </c>
    </row>
    <row r="94" spans="1:6" ht="30.6" outlineLevel="7" x14ac:dyDescent="0.25">
      <c r="A94" s="13" t="s">
        <v>11</v>
      </c>
      <c r="B94" s="14" t="s">
        <v>114</v>
      </c>
      <c r="C94" s="14" t="s">
        <v>12</v>
      </c>
      <c r="D94" s="13" t="s">
        <v>46</v>
      </c>
      <c r="E94" s="13" t="s">
        <v>35</v>
      </c>
      <c r="F94" s="15">
        <v>60</v>
      </c>
    </row>
    <row r="95" spans="1:6" ht="20.399999999999999" outlineLevel="4" x14ac:dyDescent="0.25">
      <c r="A95" s="9" t="s">
        <v>115</v>
      </c>
      <c r="B95" s="10" t="s">
        <v>116</v>
      </c>
      <c r="C95" s="10"/>
      <c r="D95" s="11"/>
      <c r="E95" s="11"/>
      <c r="F95" s="12">
        <f>F96</f>
        <v>3568.8</v>
      </c>
    </row>
    <row r="96" spans="1:6" ht="30.6" outlineLevel="7" x14ac:dyDescent="0.25">
      <c r="A96" s="13" t="s">
        <v>11</v>
      </c>
      <c r="B96" s="14" t="s">
        <v>116</v>
      </c>
      <c r="C96" s="14" t="s">
        <v>12</v>
      </c>
      <c r="D96" s="13" t="s">
        <v>46</v>
      </c>
      <c r="E96" s="13" t="s">
        <v>35</v>
      </c>
      <c r="F96" s="15">
        <v>3568.8</v>
      </c>
    </row>
    <row r="97" spans="1:6" ht="30.6" outlineLevel="4" x14ac:dyDescent="0.25">
      <c r="A97" s="9" t="s">
        <v>117</v>
      </c>
      <c r="B97" s="10" t="s">
        <v>118</v>
      </c>
      <c r="C97" s="10"/>
      <c r="D97" s="11"/>
      <c r="E97" s="11"/>
      <c r="F97" s="12">
        <v>130</v>
      </c>
    </row>
    <row r="98" spans="1:6" ht="30.6" outlineLevel="7" x14ac:dyDescent="0.25">
      <c r="A98" s="13" t="s">
        <v>11</v>
      </c>
      <c r="B98" s="14" t="s">
        <v>118</v>
      </c>
      <c r="C98" s="14" t="s">
        <v>12</v>
      </c>
      <c r="D98" s="13" t="s">
        <v>46</v>
      </c>
      <c r="E98" s="13" t="s">
        <v>35</v>
      </c>
      <c r="F98" s="15">
        <v>130</v>
      </c>
    </row>
    <row r="99" spans="1:6" ht="51" outlineLevel="4" x14ac:dyDescent="0.25">
      <c r="A99" s="9" t="s">
        <v>119</v>
      </c>
      <c r="B99" s="10" t="s">
        <v>120</v>
      </c>
      <c r="C99" s="10"/>
      <c r="D99" s="11"/>
      <c r="E99" s="11"/>
      <c r="F99" s="12">
        <v>1263.2</v>
      </c>
    </row>
    <row r="100" spans="1:6" ht="30.6" outlineLevel="7" x14ac:dyDescent="0.25">
      <c r="A100" s="13" t="s">
        <v>11</v>
      </c>
      <c r="B100" s="14" t="s">
        <v>120</v>
      </c>
      <c r="C100" s="14" t="s">
        <v>12</v>
      </c>
      <c r="D100" s="13" t="s">
        <v>46</v>
      </c>
      <c r="E100" s="13" t="s">
        <v>35</v>
      </c>
      <c r="F100" s="15">
        <v>1263.2</v>
      </c>
    </row>
    <row r="101" spans="1:6" ht="40.799999999999997" outlineLevel="3" x14ac:dyDescent="0.25">
      <c r="A101" s="9" t="s">
        <v>121</v>
      </c>
      <c r="B101" s="10" t="s">
        <v>122</v>
      </c>
      <c r="C101" s="10"/>
      <c r="D101" s="11"/>
      <c r="E101" s="11"/>
      <c r="F101" s="12">
        <f>F102+F106+F109+F111+F113</f>
        <v>15330</v>
      </c>
    </row>
    <row r="102" spans="1:6" ht="30.6" outlineLevel="4" x14ac:dyDescent="0.25">
      <c r="A102" s="9" t="s">
        <v>123</v>
      </c>
      <c r="B102" s="10" t="s">
        <v>124</v>
      </c>
      <c r="C102" s="10"/>
      <c r="D102" s="11"/>
      <c r="E102" s="11"/>
      <c r="F102" s="12">
        <v>6968.9</v>
      </c>
    </row>
    <row r="103" spans="1:6" ht="61.2" outlineLevel="7" x14ac:dyDescent="0.25">
      <c r="A103" s="13" t="s">
        <v>26</v>
      </c>
      <c r="B103" s="14" t="s">
        <v>124</v>
      </c>
      <c r="C103" s="14" t="s">
        <v>27</v>
      </c>
      <c r="D103" s="13" t="s">
        <v>125</v>
      </c>
      <c r="E103" s="13" t="s">
        <v>13</v>
      </c>
      <c r="F103" s="15">
        <v>3190</v>
      </c>
    </row>
    <row r="104" spans="1:6" ht="30.6" outlineLevel="7" x14ac:dyDescent="0.25">
      <c r="A104" s="13" t="s">
        <v>11</v>
      </c>
      <c r="B104" s="14" t="s">
        <v>124</v>
      </c>
      <c r="C104" s="14" t="s">
        <v>12</v>
      </c>
      <c r="D104" s="13" t="s">
        <v>125</v>
      </c>
      <c r="E104" s="13" t="s">
        <v>13</v>
      </c>
      <c r="F104" s="15">
        <v>3678.9</v>
      </c>
    </row>
    <row r="105" spans="1:6" ht="13.2" outlineLevel="7" x14ac:dyDescent="0.25">
      <c r="A105" s="13" t="s">
        <v>15</v>
      </c>
      <c r="B105" s="14" t="s">
        <v>124</v>
      </c>
      <c r="C105" s="14" t="s">
        <v>16</v>
      </c>
      <c r="D105" s="13" t="s">
        <v>125</v>
      </c>
      <c r="E105" s="13" t="s">
        <v>13</v>
      </c>
      <c r="F105" s="15">
        <v>164</v>
      </c>
    </row>
    <row r="106" spans="1:6" ht="20.399999999999999" outlineLevel="4" x14ac:dyDescent="0.25">
      <c r="A106" s="9" t="s">
        <v>126</v>
      </c>
      <c r="B106" s="10" t="s">
        <v>127</v>
      </c>
      <c r="C106" s="10"/>
      <c r="D106" s="11"/>
      <c r="E106" s="11"/>
      <c r="F106" s="12">
        <f>F107+F108</f>
        <v>2370</v>
      </c>
    </row>
    <row r="107" spans="1:6" ht="61.2" outlineLevel="7" x14ac:dyDescent="0.25">
      <c r="A107" s="13" t="s">
        <v>26</v>
      </c>
      <c r="B107" s="14" t="s">
        <v>127</v>
      </c>
      <c r="C107" s="14" t="s">
        <v>27</v>
      </c>
      <c r="D107" s="13" t="s">
        <v>125</v>
      </c>
      <c r="E107" s="13" t="s">
        <v>13</v>
      </c>
      <c r="F107" s="15">
        <v>2275</v>
      </c>
    </row>
    <row r="108" spans="1:6" ht="30.6" outlineLevel="7" x14ac:dyDescent="0.25">
      <c r="A108" s="13" t="s">
        <v>11</v>
      </c>
      <c r="B108" s="14" t="s">
        <v>127</v>
      </c>
      <c r="C108" s="14" t="s">
        <v>12</v>
      </c>
      <c r="D108" s="13" t="s">
        <v>125</v>
      </c>
      <c r="E108" s="13" t="s">
        <v>13</v>
      </c>
      <c r="F108" s="15">
        <v>95</v>
      </c>
    </row>
    <row r="109" spans="1:6" ht="91.8" outlineLevel="4" x14ac:dyDescent="0.25">
      <c r="A109" s="16" t="s">
        <v>128</v>
      </c>
      <c r="B109" s="10" t="s">
        <v>129</v>
      </c>
      <c r="C109" s="10"/>
      <c r="D109" s="11"/>
      <c r="E109" s="11"/>
      <c r="F109" s="12">
        <v>1430</v>
      </c>
    </row>
    <row r="110" spans="1:6" ht="61.2" outlineLevel="7" x14ac:dyDescent="0.25">
      <c r="A110" s="13" t="s">
        <v>26</v>
      </c>
      <c r="B110" s="14" t="s">
        <v>129</v>
      </c>
      <c r="C110" s="14" t="s">
        <v>27</v>
      </c>
      <c r="D110" s="13" t="s">
        <v>125</v>
      </c>
      <c r="E110" s="13" t="s">
        <v>13</v>
      </c>
      <c r="F110" s="15">
        <v>1430</v>
      </c>
    </row>
    <row r="111" spans="1:6" ht="91.8" outlineLevel="4" x14ac:dyDescent="0.25">
      <c r="A111" s="16" t="s">
        <v>130</v>
      </c>
      <c r="B111" s="10" t="s">
        <v>131</v>
      </c>
      <c r="C111" s="10"/>
      <c r="D111" s="11"/>
      <c r="E111" s="11"/>
      <c r="F111" s="12">
        <v>4140</v>
      </c>
    </row>
    <row r="112" spans="1:6" ht="61.2" outlineLevel="7" x14ac:dyDescent="0.25">
      <c r="A112" s="13" t="s">
        <v>26</v>
      </c>
      <c r="B112" s="14" t="s">
        <v>131</v>
      </c>
      <c r="C112" s="14" t="s">
        <v>27</v>
      </c>
      <c r="D112" s="13" t="s">
        <v>125</v>
      </c>
      <c r="E112" s="13" t="s">
        <v>13</v>
      </c>
      <c r="F112" s="15">
        <v>4140</v>
      </c>
    </row>
    <row r="113" spans="1:6" ht="51" outlineLevel="4" x14ac:dyDescent="0.25">
      <c r="A113" s="9" t="s">
        <v>132</v>
      </c>
      <c r="B113" s="10" t="s">
        <v>133</v>
      </c>
      <c r="C113" s="10"/>
      <c r="D113" s="11"/>
      <c r="E113" s="11"/>
      <c r="F113" s="12">
        <v>421.1</v>
      </c>
    </row>
    <row r="114" spans="1:6" ht="30.6" outlineLevel="7" x14ac:dyDescent="0.25">
      <c r="A114" s="13" t="s">
        <v>11</v>
      </c>
      <c r="B114" s="14" t="s">
        <v>133</v>
      </c>
      <c r="C114" s="14" t="s">
        <v>12</v>
      </c>
      <c r="D114" s="13" t="s">
        <v>125</v>
      </c>
      <c r="E114" s="13" t="s">
        <v>13</v>
      </c>
      <c r="F114" s="15">
        <v>421.1</v>
      </c>
    </row>
    <row r="115" spans="1:6" ht="30.6" outlineLevel="3" x14ac:dyDescent="0.25">
      <c r="A115" s="9" t="s">
        <v>134</v>
      </c>
      <c r="B115" s="10" t="s">
        <v>135</v>
      </c>
      <c r="C115" s="10"/>
      <c r="D115" s="11"/>
      <c r="E115" s="11"/>
      <c r="F115" s="12">
        <f>F116+F118</f>
        <v>514.4</v>
      </c>
    </row>
    <row r="116" spans="1:6" ht="30.6" outlineLevel="4" x14ac:dyDescent="0.25">
      <c r="A116" s="9" t="s">
        <v>136</v>
      </c>
      <c r="B116" s="10" t="s">
        <v>137</v>
      </c>
      <c r="C116" s="10"/>
      <c r="D116" s="11"/>
      <c r="E116" s="11"/>
      <c r="F116" s="12">
        <f>F117</f>
        <v>34.1</v>
      </c>
    </row>
    <row r="117" spans="1:6" ht="30.6" outlineLevel="7" x14ac:dyDescent="0.25">
      <c r="A117" s="13" t="s">
        <v>11</v>
      </c>
      <c r="B117" s="14" t="s">
        <v>137</v>
      </c>
      <c r="C117" s="14" t="s">
        <v>12</v>
      </c>
      <c r="D117" s="13" t="s">
        <v>68</v>
      </c>
      <c r="E117" s="13" t="s">
        <v>56</v>
      </c>
      <c r="F117" s="15">
        <v>34.1</v>
      </c>
    </row>
    <row r="118" spans="1:6" ht="40.799999999999997" outlineLevel="4" x14ac:dyDescent="0.25">
      <c r="A118" s="9" t="s">
        <v>138</v>
      </c>
      <c r="B118" s="10" t="s">
        <v>139</v>
      </c>
      <c r="C118" s="10"/>
      <c r="D118" s="11"/>
      <c r="E118" s="11"/>
      <c r="F118" s="12">
        <f>F119</f>
        <v>480.3</v>
      </c>
    </row>
    <row r="119" spans="1:6" ht="61.2" outlineLevel="7" x14ac:dyDescent="0.25">
      <c r="A119" s="13" t="s">
        <v>26</v>
      </c>
      <c r="B119" s="14" t="s">
        <v>139</v>
      </c>
      <c r="C119" s="14" t="s">
        <v>27</v>
      </c>
      <c r="D119" s="13" t="s">
        <v>140</v>
      </c>
      <c r="E119" s="13" t="s">
        <v>140</v>
      </c>
      <c r="F119" s="15">
        <v>480.3</v>
      </c>
    </row>
    <row r="120" spans="1:6" ht="40.799999999999997" outlineLevel="3" x14ac:dyDescent="0.25">
      <c r="A120" s="9" t="s">
        <v>141</v>
      </c>
      <c r="B120" s="10" t="s">
        <v>142</v>
      </c>
      <c r="C120" s="10"/>
      <c r="D120" s="11"/>
      <c r="E120" s="11"/>
      <c r="F120" s="12">
        <f>F121+F123+F125+F127</f>
        <v>5802.0999999999995</v>
      </c>
    </row>
    <row r="121" spans="1:6" ht="30.6" outlineLevel="4" x14ac:dyDescent="0.25">
      <c r="A121" s="9" t="s">
        <v>143</v>
      </c>
      <c r="B121" s="10" t="s">
        <v>144</v>
      </c>
      <c r="C121" s="10"/>
      <c r="D121" s="11"/>
      <c r="E121" s="11"/>
      <c r="F121" s="12">
        <f>F122</f>
        <v>795</v>
      </c>
    </row>
    <row r="122" spans="1:6" ht="30.6" outlineLevel="7" x14ac:dyDescent="0.25">
      <c r="A122" s="13" t="s">
        <v>11</v>
      </c>
      <c r="B122" s="14" t="s">
        <v>144</v>
      </c>
      <c r="C122" s="14" t="s">
        <v>12</v>
      </c>
      <c r="D122" s="13" t="s">
        <v>14</v>
      </c>
      <c r="E122" s="13" t="s">
        <v>145</v>
      </c>
      <c r="F122" s="15">
        <v>795</v>
      </c>
    </row>
    <row r="123" spans="1:6" ht="20.399999999999999" outlineLevel="4" x14ac:dyDescent="0.25">
      <c r="A123" s="9" t="s">
        <v>146</v>
      </c>
      <c r="B123" s="10" t="s">
        <v>147</v>
      </c>
      <c r="C123" s="10"/>
      <c r="D123" s="11"/>
      <c r="E123" s="11"/>
      <c r="F123" s="12">
        <f>F124</f>
        <v>2900</v>
      </c>
    </row>
    <row r="124" spans="1:6" ht="30.6" outlineLevel="7" x14ac:dyDescent="0.25">
      <c r="A124" s="13" t="s">
        <v>11</v>
      </c>
      <c r="B124" s="14" t="s">
        <v>147</v>
      </c>
      <c r="C124" s="14" t="s">
        <v>12</v>
      </c>
      <c r="D124" s="13" t="s">
        <v>14</v>
      </c>
      <c r="E124" s="13" t="s">
        <v>145</v>
      </c>
      <c r="F124" s="15">
        <v>2900</v>
      </c>
    </row>
    <row r="125" spans="1:6" ht="91.8" outlineLevel="4" x14ac:dyDescent="0.25">
      <c r="A125" s="16" t="s">
        <v>148</v>
      </c>
      <c r="B125" s="10" t="s">
        <v>149</v>
      </c>
      <c r="C125" s="10"/>
      <c r="D125" s="11"/>
      <c r="E125" s="11"/>
      <c r="F125" s="12">
        <v>1219.2</v>
      </c>
    </row>
    <row r="126" spans="1:6" ht="30.6" outlineLevel="7" x14ac:dyDescent="0.25">
      <c r="A126" s="13" t="s">
        <v>11</v>
      </c>
      <c r="B126" s="14" t="s">
        <v>149</v>
      </c>
      <c r="C126" s="14" t="s">
        <v>12</v>
      </c>
      <c r="D126" s="13" t="s">
        <v>14</v>
      </c>
      <c r="E126" s="13" t="s">
        <v>145</v>
      </c>
      <c r="F126" s="15">
        <v>1219.2</v>
      </c>
    </row>
    <row r="127" spans="1:6" ht="91.8" outlineLevel="4" x14ac:dyDescent="0.25">
      <c r="A127" s="16" t="s">
        <v>150</v>
      </c>
      <c r="B127" s="10" t="s">
        <v>151</v>
      </c>
      <c r="C127" s="10"/>
      <c r="D127" s="11"/>
      <c r="E127" s="11"/>
      <c r="F127" s="12">
        <v>887.9</v>
      </c>
    </row>
    <row r="128" spans="1:6" ht="30.6" outlineLevel="7" x14ac:dyDescent="0.25">
      <c r="A128" s="13" t="s">
        <v>11</v>
      </c>
      <c r="B128" s="14" t="s">
        <v>151</v>
      </c>
      <c r="C128" s="14" t="s">
        <v>12</v>
      </c>
      <c r="D128" s="13" t="s">
        <v>14</v>
      </c>
      <c r="E128" s="13" t="s">
        <v>145</v>
      </c>
      <c r="F128" s="15">
        <v>887.9</v>
      </c>
    </row>
    <row r="129" spans="1:6" ht="30.6" outlineLevel="3" x14ac:dyDescent="0.25">
      <c r="A129" s="9" t="s">
        <v>152</v>
      </c>
      <c r="B129" s="10" t="s">
        <v>153</v>
      </c>
      <c r="C129" s="10"/>
      <c r="D129" s="11"/>
      <c r="E129" s="11"/>
      <c r="F129" s="12">
        <f>F130</f>
        <v>100</v>
      </c>
    </row>
    <row r="130" spans="1:6" ht="20.399999999999999" outlineLevel="4" x14ac:dyDescent="0.25">
      <c r="A130" s="9" t="s">
        <v>154</v>
      </c>
      <c r="B130" s="10" t="s">
        <v>155</v>
      </c>
      <c r="C130" s="10"/>
      <c r="D130" s="11"/>
      <c r="E130" s="11"/>
      <c r="F130" s="12">
        <f>F131</f>
        <v>100</v>
      </c>
    </row>
    <row r="131" spans="1:6" ht="30.6" outlineLevel="7" x14ac:dyDescent="0.25">
      <c r="A131" s="13" t="s">
        <v>11</v>
      </c>
      <c r="B131" s="14" t="s">
        <v>155</v>
      </c>
      <c r="C131" s="14" t="s">
        <v>12</v>
      </c>
      <c r="D131" s="13" t="s">
        <v>49</v>
      </c>
      <c r="E131" s="13" t="s">
        <v>46</v>
      </c>
      <c r="F131" s="15">
        <v>100</v>
      </c>
    </row>
    <row r="132" spans="1:6" ht="20.399999999999999" outlineLevel="4" x14ac:dyDescent="0.25">
      <c r="A132" s="9" t="s">
        <v>156</v>
      </c>
      <c r="B132" s="10" t="s">
        <v>157</v>
      </c>
      <c r="C132" s="10"/>
      <c r="D132" s="11"/>
      <c r="E132" s="11"/>
      <c r="F132" s="12">
        <f>F133</f>
        <v>0</v>
      </c>
    </row>
    <row r="133" spans="1:6" ht="30.6" outlineLevel="7" x14ac:dyDescent="0.25">
      <c r="A133" s="13" t="s">
        <v>11</v>
      </c>
      <c r="B133" s="14" t="s">
        <v>157</v>
      </c>
      <c r="C133" s="14" t="s">
        <v>12</v>
      </c>
      <c r="D133" s="13" t="s">
        <v>49</v>
      </c>
      <c r="E133" s="13" t="s">
        <v>46</v>
      </c>
      <c r="F133" s="15">
        <v>0</v>
      </c>
    </row>
    <row r="134" spans="1:6" ht="30.6" outlineLevel="3" x14ac:dyDescent="0.25">
      <c r="A134" s="9" t="s">
        <v>158</v>
      </c>
      <c r="B134" s="10" t="s">
        <v>159</v>
      </c>
      <c r="C134" s="10"/>
      <c r="D134" s="11"/>
      <c r="E134" s="11"/>
      <c r="F134" s="12">
        <f>F135</f>
        <v>100</v>
      </c>
    </row>
    <row r="135" spans="1:6" ht="20.399999999999999" outlineLevel="4" x14ac:dyDescent="0.25">
      <c r="A135" s="9" t="s">
        <v>160</v>
      </c>
      <c r="B135" s="10" t="s">
        <v>161</v>
      </c>
      <c r="C135" s="10"/>
      <c r="D135" s="11"/>
      <c r="E135" s="11"/>
      <c r="F135" s="12">
        <v>100</v>
      </c>
    </row>
    <row r="136" spans="1:6" ht="30.6" outlineLevel="7" x14ac:dyDescent="0.25">
      <c r="A136" s="13" t="s">
        <v>11</v>
      </c>
      <c r="B136" s="14" t="s">
        <v>161</v>
      </c>
      <c r="C136" s="14" t="s">
        <v>12</v>
      </c>
      <c r="D136" s="13" t="s">
        <v>35</v>
      </c>
      <c r="E136" s="13" t="s">
        <v>162</v>
      </c>
      <c r="F136" s="15">
        <v>100</v>
      </c>
    </row>
    <row r="137" spans="1:6" ht="20.399999999999999" outlineLevel="2" x14ac:dyDescent="0.25">
      <c r="A137" s="9" t="s">
        <v>163</v>
      </c>
      <c r="B137" s="10" t="s">
        <v>164</v>
      </c>
      <c r="C137" s="10"/>
      <c r="D137" s="11"/>
      <c r="E137" s="11"/>
      <c r="F137" s="12">
        <f>F138</f>
        <v>9672.6</v>
      </c>
    </row>
    <row r="138" spans="1:6" ht="30.6" outlineLevel="3" x14ac:dyDescent="0.25">
      <c r="A138" s="9" t="s">
        <v>165</v>
      </c>
      <c r="B138" s="10" t="s">
        <v>166</v>
      </c>
      <c r="C138" s="10"/>
      <c r="D138" s="11"/>
      <c r="E138" s="11"/>
      <c r="F138" s="12">
        <v>9672.6</v>
      </c>
    </row>
    <row r="139" spans="1:6" ht="51" outlineLevel="4" x14ac:dyDescent="0.25">
      <c r="A139" s="9" t="s">
        <v>167</v>
      </c>
      <c r="B139" s="10" t="s">
        <v>168</v>
      </c>
      <c r="C139" s="10"/>
      <c r="D139" s="11"/>
      <c r="E139" s="11"/>
      <c r="F139" s="12">
        <v>9672.6</v>
      </c>
    </row>
    <row r="140" spans="1:6" ht="30.6" outlineLevel="7" x14ac:dyDescent="0.25">
      <c r="A140" s="13" t="s">
        <v>11</v>
      </c>
      <c r="B140" s="14" t="s">
        <v>168</v>
      </c>
      <c r="C140" s="14" t="s">
        <v>12</v>
      </c>
      <c r="D140" s="13" t="s">
        <v>14</v>
      </c>
      <c r="E140" s="13" t="s">
        <v>145</v>
      </c>
      <c r="F140" s="15">
        <v>9672.6</v>
      </c>
    </row>
    <row r="141" spans="1:6" ht="40.799999999999997" outlineLevel="3" x14ac:dyDescent="0.25">
      <c r="A141" s="9" t="s">
        <v>169</v>
      </c>
      <c r="B141" s="10" t="s">
        <v>170</v>
      </c>
      <c r="C141" s="10"/>
      <c r="D141" s="11"/>
      <c r="E141" s="11"/>
      <c r="F141" s="12">
        <v>3399.2</v>
      </c>
    </row>
    <row r="142" spans="1:6" ht="40.799999999999997" outlineLevel="4" x14ac:dyDescent="0.25">
      <c r="A142" s="9" t="s">
        <v>171</v>
      </c>
      <c r="B142" s="10" t="s">
        <v>172</v>
      </c>
      <c r="C142" s="10"/>
      <c r="D142" s="11"/>
      <c r="E142" s="11"/>
      <c r="F142" s="12">
        <v>3399.2</v>
      </c>
    </row>
    <row r="143" spans="1:6" ht="30.6" outlineLevel="7" x14ac:dyDescent="0.25">
      <c r="A143" s="13" t="s">
        <v>11</v>
      </c>
      <c r="B143" s="14" t="s">
        <v>172</v>
      </c>
      <c r="C143" s="14" t="s">
        <v>12</v>
      </c>
      <c r="D143" s="13" t="s">
        <v>46</v>
      </c>
      <c r="E143" s="13" t="s">
        <v>35</v>
      </c>
      <c r="F143" s="15">
        <v>3399.2</v>
      </c>
    </row>
    <row r="144" spans="1:6" ht="40.799999999999997" outlineLevel="3" x14ac:dyDescent="0.25">
      <c r="A144" s="9" t="s">
        <v>173</v>
      </c>
      <c r="B144" s="10" t="s">
        <v>174</v>
      </c>
      <c r="C144" s="10"/>
      <c r="D144" s="11"/>
      <c r="E144" s="11"/>
      <c r="F144" s="12">
        <v>5816.8</v>
      </c>
    </row>
    <row r="145" spans="1:6" ht="40.799999999999997" outlineLevel="4" x14ac:dyDescent="0.25">
      <c r="A145" s="9" t="s">
        <v>173</v>
      </c>
      <c r="B145" s="10" t="s">
        <v>175</v>
      </c>
      <c r="C145" s="10"/>
      <c r="D145" s="11"/>
      <c r="E145" s="11"/>
      <c r="F145" s="12">
        <v>5816.8</v>
      </c>
    </row>
    <row r="146" spans="1:6" ht="30.6" outlineLevel="7" x14ac:dyDescent="0.25">
      <c r="A146" s="13" t="s">
        <v>11</v>
      </c>
      <c r="B146" s="14" t="s">
        <v>175</v>
      </c>
      <c r="C146" s="14" t="s">
        <v>12</v>
      </c>
      <c r="D146" s="13" t="s">
        <v>125</v>
      </c>
      <c r="E146" s="13" t="s">
        <v>13</v>
      </c>
      <c r="F146" s="15">
        <v>5816.8</v>
      </c>
    </row>
    <row r="147" spans="1:6" ht="40.799999999999997" outlineLevel="3" x14ac:dyDescent="0.25">
      <c r="A147" s="9" t="s">
        <v>176</v>
      </c>
      <c r="B147" s="10" t="s">
        <v>177</v>
      </c>
      <c r="C147" s="10"/>
      <c r="D147" s="11"/>
      <c r="E147" s="11"/>
      <c r="F147" s="12">
        <v>11.3</v>
      </c>
    </row>
    <row r="148" spans="1:6" ht="40.799999999999997" outlineLevel="4" x14ac:dyDescent="0.25">
      <c r="A148" s="9" t="s">
        <v>178</v>
      </c>
      <c r="B148" s="10" t="s">
        <v>179</v>
      </c>
      <c r="C148" s="10"/>
      <c r="D148" s="11"/>
      <c r="E148" s="11"/>
      <c r="F148" s="12">
        <v>11.3</v>
      </c>
    </row>
    <row r="149" spans="1:6" ht="30.6" outlineLevel="7" x14ac:dyDescent="0.25">
      <c r="A149" s="13" t="s">
        <v>11</v>
      </c>
      <c r="B149" s="14" t="s">
        <v>179</v>
      </c>
      <c r="C149" s="14" t="s">
        <v>12</v>
      </c>
      <c r="D149" s="13" t="s">
        <v>46</v>
      </c>
      <c r="E149" s="13" t="s">
        <v>35</v>
      </c>
      <c r="F149" s="15">
        <v>11.3</v>
      </c>
    </row>
    <row r="150" spans="1:6" ht="13.2" x14ac:dyDescent="0.25">
      <c r="A150" s="17" t="s">
        <v>180</v>
      </c>
      <c r="B150" s="18"/>
      <c r="C150" s="18"/>
      <c r="D150" s="19"/>
      <c r="E150" s="19"/>
      <c r="F150" s="20">
        <v>77967.600000000006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Ольга Станиславовна Леонченкова</cp:lastModifiedBy>
  <cp:lastPrinted>2022-06-30T08:47:06Z</cp:lastPrinted>
  <dcterms:created xsi:type="dcterms:W3CDTF">2022-06-29T07:24:25Z</dcterms:created>
  <dcterms:modified xsi:type="dcterms:W3CDTF">2022-10-16T17:22:50Z</dcterms:modified>
</cp:coreProperties>
</file>