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52" windowHeight="7008" activeTab="0"/>
  </bookViews>
  <sheets>
    <sheet name="Рожд СП  2017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<sst xmlns="http://schemas.openxmlformats.org/spreadsheetml/2006/main" count="25" uniqueCount="20">
  <si>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 xml:space="preserve">Наименование </t>
  </si>
  <si>
    <t>Средства ГМР</t>
  </si>
  <si>
    <t>в том числе</t>
  </si>
  <si>
    <t>ИТОГО</t>
  </si>
  <si>
    <t>Средства бюджета ЛО</t>
  </si>
  <si>
    <t>* - внебюджетные средства указаны справочно</t>
  </si>
  <si>
    <t>%  исполне ния</t>
  </si>
  <si>
    <t>Програмные расходы, в т. ч.  по муниципальным подпрограммам:</t>
  </si>
  <si>
    <t>Подпрограмма 1 Создание условий для экономического развития</t>
  </si>
  <si>
    <t>Подпрограмма 2 Обеспечение безопасности</t>
  </si>
  <si>
    <t>Подпрограмма 3  Содержание и развитие улично-дорожной сети</t>
  </si>
  <si>
    <t xml:space="preserve">Средства федерального бюджата </t>
  </si>
  <si>
    <t>Подпрограмма 4  ЖКХ и благоустройство территории</t>
  </si>
  <si>
    <t>Подпрограмма 5   Развитие культуры. Организации праздничных мероприятий</t>
  </si>
  <si>
    <t>Подпрограмма 6   Развитие физической культуры, спорта и молодежной политики</t>
  </si>
  <si>
    <t>Средства  Рождественского сельского поселения</t>
  </si>
  <si>
    <t>Средства  Рождественского сельского  поселения</t>
  </si>
  <si>
    <t>Исполнение бюджетных ассигнований на реализацию муниципальной программы"Социально*экономическое развитие муниципального образования Рождественского сельского поселения  Гатчинского муниципального района Ленинградской области за январь -июнь   2018 года</t>
  </si>
  <si>
    <t>ПЛАН на 2018 год (тыс. руб.)</t>
  </si>
  <si>
    <t>ФАКТ за 6 мес     2018г. (тыс. руб)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</si>
</sst>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164" fontId="3" fillId="34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6" fillId="33" borderId="10" xfId="0" applyNumberFormat="1" applyFont="1" applyFill="1" applyBorder="1" applyAlignment="1">
      <alignment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4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43"/>
  <sheetViews>
    <sheetView tabSelected="1"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1" sqref="B11"/>
    </sheetView>
  </sheetViews>
  <sheetFormatPr defaultColWidth="9.140625" defaultRowHeight="12.75" outlineLevelRow="1"/>
  <cols>
    <col min="1" max="1" width="42.57421875" style="5" customWidth="1"/>
    <col min="2" max="2" width="11.8515625" style="5" customWidth="1"/>
    <col min="3" max="3" width="12.28125" style="5" customWidth="1"/>
    <col min="4" max="4" width="12.140625" style="5" customWidth="1"/>
    <col min="5" max="5" width="10.00390625" style="5" customWidth="1"/>
    <col min="6" max="6" width="10.57421875" style="5" customWidth="1"/>
    <col min="7" max="7" width="12.57421875" style="5" customWidth="1"/>
    <col min="8" max="8" width="10.57421875" style="5" customWidth="1"/>
    <col min="9" max="9" width="10.7109375" style="5" customWidth="1"/>
    <col min="10" max="10" width="12.57421875" style="5" customWidth="1"/>
    <col min="11" max="11" width="8.00390625" style="5" customWidth="1"/>
    <col min="12" max="12" width="9.140625" style="12" customWidth="1"/>
    <col min="13" max="13" width="11.421875" style="7" bestFit="1" customWidth="1"/>
    <col min="14" max="14" width="13.8515625" style="7" customWidth="1"/>
    <col min="15" max="16384" width="9.140625" style="7" customWidth="1"/>
  </cols>
  <sheetData>
    <row r="1" spans="1:12" ht="28.5" customHeight="1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4.25" customHeight="1">
      <c r="A2" s="24" t="s">
        <v>0</v>
      </c>
      <c r="B2" s="23" t="s">
        <v>18</v>
      </c>
      <c r="C2" s="23"/>
      <c r="D2" s="23"/>
      <c r="E2" s="23"/>
      <c r="F2" s="23"/>
      <c r="G2" s="25" t="s">
        <v>19</v>
      </c>
      <c r="H2" s="26"/>
      <c r="I2" s="26"/>
      <c r="J2" s="26"/>
      <c r="K2" s="26"/>
      <c r="L2" s="28" t="s">
        <v>6</v>
      </c>
    </row>
    <row r="3" spans="1:12" ht="14.25" customHeight="1">
      <c r="A3" s="24"/>
      <c r="B3" s="27" t="s">
        <v>3</v>
      </c>
      <c r="C3" s="16" t="s">
        <v>2</v>
      </c>
      <c r="D3" s="17"/>
      <c r="E3" s="17"/>
      <c r="F3" s="18"/>
      <c r="G3" s="27" t="s">
        <v>3</v>
      </c>
      <c r="H3" s="19" t="s">
        <v>2</v>
      </c>
      <c r="I3" s="20"/>
      <c r="J3" s="20"/>
      <c r="K3" s="21"/>
      <c r="L3" s="28"/>
    </row>
    <row r="4" spans="1:12" ht="45" customHeight="1">
      <c r="A4" s="24"/>
      <c r="B4" s="27"/>
      <c r="C4" s="1" t="s">
        <v>15</v>
      </c>
      <c r="D4" s="1" t="s">
        <v>1</v>
      </c>
      <c r="E4" s="1" t="s">
        <v>4</v>
      </c>
      <c r="F4" s="1" t="s">
        <v>11</v>
      </c>
      <c r="G4" s="27"/>
      <c r="H4" s="1" t="s">
        <v>16</v>
      </c>
      <c r="I4" s="1" t="s">
        <v>1</v>
      </c>
      <c r="J4" s="1" t="s">
        <v>4</v>
      </c>
      <c r="K4" s="1" t="s">
        <v>11</v>
      </c>
      <c r="L4" s="28"/>
    </row>
    <row r="5" spans="1:12" ht="41.25" customHeight="1">
      <c r="A5" s="2" t="s">
        <v>7</v>
      </c>
      <c r="B5" s="10">
        <f>B6+B7+B8+B9+B10+B11</f>
        <v>45151.4</v>
      </c>
      <c r="C5" s="10">
        <f aca="true" t="shared" si="0" ref="C5:K5">C6+C7+C8+C9+C10+C11</f>
        <v>22489.3</v>
      </c>
      <c r="D5" s="10">
        <f t="shared" si="0"/>
        <v>2365</v>
      </c>
      <c r="E5" s="10">
        <f t="shared" si="0"/>
        <v>20297.100000000002</v>
      </c>
      <c r="F5" s="10">
        <f t="shared" si="0"/>
        <v>0</v>
      </c>
      <c r="G5" s="10">
        <f t="shared" si="0"/>
        <v>11868.6</v>
      </c>
      <c r="H5" s="10">
        <f t="shared" si="0"/>
        <v>10890.88</v>
      </c>
      <c r="I5" s="10">
        <f t="shared" si="0"/>
        <v>100</v>
      </c>
      <c r="J5" s="10">
        <f t="shared" si="0"/>
        <v>877.8</v>
      </c>
      <c r="K5" s="10">
        <f t="shared" si="0"/>
        <v>0</v>
      </c>
      <c r="L5" s="10">
        <f>G5/B5*100</f>
        <v>26.28622811252807</v>
      </c>
    </row>
    <row r="6" spans="1:12" ht="48" customHeight="1">
      <c r="A6" s="3" t="s">
        <v>8</v>
      </c>
      <c r="B6" s="4">
        <v>620</v>
      </c>
      <c r="C6" s="4">
        <v>620</v>
      </c>
      <c r="D6" s="4"/>
      <c r="E6" s="4"/>
      <c r="F6" s="4"/>
      <c r="G6" s="4">
        <v>0</v>
      </c>
      <c r="H6" s="4">
        <v>0</v>
      </c>
      <c r="I6" s="4"/>
      <c r="J6" s="4"/>
      <c r="K6" s="4"/>
      <c r="L6" s="11">
        <f aca="true" t="shared" si="1" ref="L6:L11">G6/B6*100</f>
        <v>0</v>
      </c>
    </row>
    <row r="7" spans="1:14" ht="24.75" customHeight="1">
      <c r="A7" s="3" t="s">
        <v>9</v>
      </c>
      <c r="B7" s="4">
        <v>400</v>
      </c>
      <c r="C7" s="14">
        <v>400</v>
      </c>
      <c r="D7" s="14"/>
      <c r="E7" s="14"/>
      <c r="F7" s="14"/>
      <c r="G7" s="15">
        <v>37.1</v>
      </c>
      <c r="H7" s="14">
        <v>37.2</v>
      </c>
      <c r="I7" s="14"/>
      <c r="J7" s="14"/>
      <c r="K7" s="14"/>
      <c r="L7" s="11">
        <f t="shared" si="1"/>
        <v>9.275</v>
      </c>
      <c r="M7" s="8"/>
      <c r="N7" s="8"/>
    </row>
    <row r="8" spans="1:14" ht="36" customHeight="1">
      <c r="A8" s="3" t="s">
        <v>10</v>
      </c>
      <c r="B8" s="4">
        <v>21596.9</v>
      </c>
      <c r="C8" s="14">
        <v>3000</v>
      </c>
      <c r="D8" s="14">
        <v>1000</v>
      </c>
      <c r="E8" s="14">
        <v>17596.9</v>
      </c>
      <c r="F8" s="14"/>
      <c r="G8" s="15">
        <v>645.5</v>
      </c>
      <c r="H8" s="14">
        <v>645.5</v>
      </c>
      <c r="I8" s="14">
        <v>0</v>
      </c>
      <c r="J8" s="14">
        <v>0</v>
      </c>
      <c r="K8" s="14"/>
      <c r="L8" s="11">
        <f t="shared" si="1"/>
        <v>2.98885488195065</v>
      </c>
      <c r="M8" s="8"/>
      <c r="N8" s="8"/>
    </row>
    <row r="9" spans="1:14" ht="27.75" customHeight="1">
      <c r="A9" s="3" t="s">
        <v>12</v>
      </c>
      <c r="B9" s="4">
        <v>6726.5</v>
      </c>
      <c r="C9" s="14">
        <f>B9-D9</f>
        <v>6076.5</v>
      </c>
      <c r="D9" s="14">
        <v>650</v>
      </c>
      <c r="E9" s="14"/>
      <c r="F9" s="14"/>
      <c r="G9" s="15">
        <f>H9</f>
        <v>4109.5</v>
      </c>
      <c r="H9" s="14">
        <v>4109.5</v>
      </c>
      <c r="I9" s="14">
        <v>0</v>
      </c>
      <c r="J9" s="14"/>
      <c r="K9" s="14"/>
      <c r="L9" s="11">
        <f t="shared" si="1"/>
        <v>61.09417973686166</v>
      </c>
      <c r="M9" s="8"/>
      <c r="N9" s="8"/>
    </row>
    <row r="10" spans="1:14" s="9" customFormat="1" ht="30.75" customHeight="1">
      <c r="A10" s="3" t="s">
        <v>13</v>
      </c>
      <c r="B10" s="4">
        <v>14675</v>
      </c>
      <c r="C10" s="14">
        <v>11899.8</v>
      </c>
      <c r="D10" s="14">
        <v>475</v>
      </c>
      <c r="E10" s="14">
        <v>2300.2</v>
      </c>
      <c r="F10" s="14"/>
      <c r="G10" s="15">
        <f>H10+I10+J10</f>
        <v>6924.5</v>
      </c>
      <c r="H10" s="14">
        <v>5946.7</v>
      </c>
      <c r="I10" s="14">
        <v>100</v>
      </c>
      <c r="J10" s="14">
        <v>877.8</v>
      </c>
      <c r="K10" s="14"/>
      <c r="L10" s="11">
        <f t="shared" si="1"/>
        <v>47.18568994889267</v>
      </c>
      <c r="M10" s="8"/>
      <c r="N10" s="8"/>
    </row>
    <row r="11" spans="1:14" ht="48" customHeight="1" outlineLevel="1">
      <c r="A11" s="3" t="s">
        <v>14</v>
      </c>
      <c r="B11" s="4">
        <f>C11+D11+E11</f>
        <v>1133</v>
      </c>
      <c r="C11" s="14">
        <v>493</v>
      </c>
      <c r="D11" s="14">
        <v>240</v>
      </c>
      <c r="E11" s="14">
        <v>400</v>
      </c>
      <c r="F11" s="14"/>
      <c r="G11" s="15">
        <v>152</v>
      </c>
      <c r="H11" s="14">
        <v>151.98</v>
      </c>
      <c r="I11" s="14">
        <v>0</v>
      </c>
      <c r="J11" s="14"/>
      <c r="K11" s="14"/>
      <c r="L11" s="11">
        <f t="shared" si="1"/>
        <v>13.415710503089143</v>
      </c>
      <c r="M11" s="8"/>
      <c r="N11" s="8"/>
    </row>
    <row r="12" spans="1:11" ht="15" customHeight="1" outlineLevel="1">
      <c r="A12" s="13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2:11" ht="13.5"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ht="47.25" customHeight="1" outlineLevel="1"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2:11" ht="85.5" customHeight="1" outlineLevel="1"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2:11" ht="54" customHeight="1"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2:11" ht="33" customHeight="1" outlineLevel="1"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2:11" ht="63.75" customHeight="1" outlineLevel="1"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2:11" ht="31.5" customHeight="1" outlineLevel="1"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2:11" ht="21.75" customHeight="1" outlineLevel="1"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2:11" ht="13.5"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2:11" ht="13.5"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2:11" ht="13.5"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2:11" ht="13.5"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2:11" ht="13.5"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2:11" ht="13.5"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2:11" ht="13.5"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2:11" ht="13.5"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2:11" ht="13.5"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2:11" ht="13.5"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2:11" ht="13.5"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2:11" ht="13.5"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2:11" ht="13.5"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2:11" ht="13.5"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2:11" ht="13.5"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2:11" ht="13.5"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2:11" ht="13.5"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2:11" ht="13.5"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2:11" ht="13.5"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2:11" ht="13.5"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2:11" ht="13.5"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2:11" ht="13.5"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2:11" ht="13.5">
      <c r="B43" s="6"/>
      <c r="C43" s="6"/>
      <c r="D43" s="6"/>
      <c r="E43" s="6"/>
      <c r="F43" s="6"/>
      <c r="G43" s="6"/>
      <c r="H43" s="6"/>
      <c r="I43" s="6"/>
      <c r="J43" s="6"/>
      <c r="K43" s="6"/>
    </row>
  </sheetData>
  <sheetProtection/>
  <mergeCells count="9">
    <mergeCell ref="C3:F3"/>
    <mergeCell ref="H3:K3"/>
    <mergeCell ref="A1:L1"/>
    <mergeCell ref="B2:F2"/>
    <mergeCell ref="A2:A4"/>
    <mergeCell ref="G2:K2"/>
    <mergeCell ref="G3:G4"/>
    <mergeCell ref="L2:L4"/>
    <mergeCell ref="B3:B4"/>
  </mergeCells>
  <printOptions/>
  <pageMargins left="0.1968503937007874" right="0.11811023622047245" top="0.1968503937007874" bottom="0.1968503937007874" header="0.31496062992125984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Петрова Людмила Алексеевна</cp:lastModifiedBy>
  <cp:lastPrinted>2018-07-20T12:26:02Z</cp:lastPrinted>
  <dcterms:created xsi:type="dcterms:W3CDTF">2002-03-11T10:22:12Z</dcterms:created>
  <dcterms:modified xsi:type="dcterms:W3CDTF">2018-07-20T12:26:06Z</dcterms:modified>
  <cp:category/>
  <cp:version/>
  <cp:contentType/>
  <cp:contentStatus/>
</cp:coreProperties>
</file>