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0"/>
  </bookViews>
  <sheets>
    <sheet name=" отчет за 9 мес  2016г (3)" sheetId="1" r:id="rId1"/>
  </sheets>
  <definedNames/>
  <calcPr fullCalcOnLoad="1"/>
</workbook>
</file>

<file path=xl/sharedStrings.xml><?xml version="1.0" encoding="utf-8"?>
<sst xmlns="http://schemas.openxmlformats.org/spreadsheetml/2006/main" count="134" uniqueCount="109">
  <si>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</si>
  <si>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</si>
  <si>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</si>
  <si>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</si>
  <si>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</si>
  <si>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</si>
  <si>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</si>
  <si>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</si>
  <si>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</si>
  <si>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</si>
  <si>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</si>
  <si>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</si>
  <si>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</si>
  <si>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</si>
  <si>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</si>
  <si>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</si>
  <si>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</si>
  <si>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</si>
  <si>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</si>
  <si>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</si>
  <si>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</si>
  <si>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</si>
  <si>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</si>
  <si>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</si>
  <si>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</si>
  <si>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</si>
  <si>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</si>
  <si>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</si>
  <si>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</si>
  <si>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</si>
  <si>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</si>
  <si>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</si>
  <si>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</si>
  <si>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</si>
  <si>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</si>
  <si>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</si>
  <si>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</si>
  <si>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</si>
  <si>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</si>
  <si>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</si>
  <si>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</si>
  <si>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</si>
  <si>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</si>
  <si>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</si>
  <si>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</si>
  <si>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</si>
  <si>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</si>
  <si>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</si>
  <si>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</si>
  <si>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</si>
  <si>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</si>
  <si>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</si>
  <si>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</si>
  <si>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</si>
  <si>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</si>
  <si>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</si>
  <si>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</si>
  <si>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</si>
  <si>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</si>
  <si>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</si>
  <si>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</si>
  <si>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</si>
  <si>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</si>
  <si>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</si>
  <si>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</si>
  <si>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</si>
  <si>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</si>
  <si>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</si>
  <si>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</si>
  <si>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</si>
  <si>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</si>
  <si>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</si>
  <si>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</si>
  <si>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</si>
  <si>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</si>
  <si>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</si>
  <si>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</si>
  <si>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</si>
  <si>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</si>
  <si>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</si>
  <si>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</si>
  <si>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</si>
  <si>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</si>
  <si>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</si>
  <si>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</si>
  <si>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</si>
  <si>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</si>
  <si>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</si>
  <si>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</si>
  <si>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</si>
  <si>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</si>
  <si>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</si>
  <si>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</si>
  <si>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</si>
  <si>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</si>
  <si>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</si>
  <si>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</si>
  <si>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 xml:space="preserve">Поддержка и развитие  малого предпринимательства  </t>
  </si>
  <si>
    <t>Мероприятия в области коммунального хозяйства</t>
  </si>
  <si>
    <t>Коммунальное хозяйство</t>
  </si>
  <si>
    <t>0502</t>
  </si>
  <si>
    <t xml:space="preserve">% исполнение </t>
  </si>
  <si>
    <t xml:space="preserve">             по разделам и подразделам   бюджета Рождественского сельского поселения  </t>
  </si>
  <si>
    <t xml:space="preserve">                                                     Исполнение расходов бюджетных ассигнований  </t>
  </si>
  <si>
    <t>Бюджет на  2016г.  тыс.руб.</t>
  </si>
  <si>
    <t xml:space="preserve"> МП эффективнорсти и энергосбережения </t>
  </si>
  <si>
    <t>за 9 мес 2016 год</t>
  </si>
  <si>
    <t xml:space="preserve"> Исполнение за  9 мес  2016 г </t>
  </si>
  <si>
    <t xml:space="preserve"> № 32    от " 27" октября       2016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</si>
</sst>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E10" sqref="E10:E12"/>
    </sheetView>
  </sheetViews>
  <sheetFormatPr defaultColWidth="9.125" defaultRowHeight="12.75"/>
  <cols>
    <col min="1" max="1" width="46.50390625" style="1" customWidth="1"/>
    <col min="2" max="2" width="7.125" style="1" customWidth="1"/>
    <col min="3" max="3" width="7.50390625" style="2" customWidth="1"/>
    <col min="4" max="4" width="13.00390625" style="1" customWidth="1"/>
    <col min="5" max="5" width="10.50390625" style="1" customWidth="1"/>
    <col min="6" max="6" width="8.375" style="1" customWidth="1"/>
    <col min="7" max="16384" width="9.125" style="1" customWidth="1"/>
  </cols>
  <sheetData>
    <row r="1" spans="3:4" ht="12.75">
      <c r="C1" s="46" t="s">
        <v>45</v>
      </c>
      <c r="D1" s="46"/>
    </row>
    <row r="2" spans="3:4" ht="12.75">
      <c r="C2" s="3" t="s">
        <v>43</v>
      </c>
      <c r="D2" s="3"/>
    </row>
    <row r="3" spans="1:4" ht="12.75" customHeight="1">
      <c r="A3" s="3"/>
      <c r="B3" s="3"/>
      <c r="C3" s="3" t="s">
        <v>50</v>
      </c>
      <c r="D3" s="3"/>
    </row>
    <row r="4" spans="1:4" ht="12.75" customHeight="1">
      <c r="A4" s="3"/>
      <c r="B4" s="3"/>
      <c r="C4" s="41" t="s">
        <v>108</v>
      </c>
      <c r="D4" s="41"/>
    </row>
    <row r="5" spans="1:4" ht="1.5" customHeight="1">
      <c r="A5" s="39"/>
      <c r="B5" s="39"/>
      <c r="C5" s="40"/>
      <c r="D5" s="40"/>
    </row>
    <row r="6" spans="1:4" ht="0.75" customHeight="1" hidden="1">
      <c r="A6" s="47"/>
      <c r="B6" s="47"/>
      <c r="C6" s="47"/>
      <c r="D6" s="47"/>
    </row>
    <row r="7" spans="1:4" ht="12.75" customHeight="1">
      <c r="A7" s="42" t="s">
        <v>103</v>
      </c>
      <c r="B7" s="42"/>
      <c r="C7" s="42"/>
      <c r="D7" s="42"/>
    </row>
    <row r="8" spans="1:4" ht="12.75" customHeight="1">
      <c r="A8" s="42" t="s">
        <v>102</v>
      </c>
      <c r="B8" s="42"/>
      <c r="C8" s="42"/>
      <c r="D8" s="42"/>
    </row>
    <row r="9" spans="1:6" ht="15.75" customHeight="1">
      <c r="A9" s="48" t="s">
        <v>106</v>
      </c>
      <c r="B9" s="48"/>
      <c r="C9" s="48"/>
      <c r="D9" s="48"/>
      <c r="E9" s="48"/>
      <c r="F9" s="48"/>
    </row>
    <row r="10" spans="1:6" ht="21" customHeight="1">
      <c r="A10" s="49" t="s">
        <v>0</v>
      </c>
      <c r="B10" s="49" t="s">
        <v>1</v>
      </c>
      <c r="C10" s="49" t="s">
        <v>2</v>
      </c>
      <c r="D10" s="49" t="s">
        <v>104</v>
      </c>
      <c r="E10" s="49" t="s">
        <v>107</v>
      </c>
      <c r="F10" s="52" t="s">
        <v>101</v>
      </c>
    </row>
    <row r="11" spans="1:6" ht="16.5" customHeight="1">
      <c r="A11" s="50"/>
      <c r="B11" s="50"/>
      <c r="C11" s="50"/>
      <c r="D11" s="50"/>
      <c r="E11" s="50"/>
      <c r="F11" s="53"/>
    </row>
    <row r="12" spans="1:6" ht="26.25" customHeight="1">
      <c r="A12" s="51"/>
      <c r="B12" s="51"/>
      <c r="C12" s="51"/>
      <c r="D12" s="51"/>
      <c r="E12" s="51"/>
      <c r="F12" s="54"/>
    </row>
    <row r="13" spans="1:6" s="7" customFormat="1" ht="22.5" customHeight="1">
      <c r="A13" s="5" t="s">
        <v>3</v>
      </c>
      <c r="B13" s="6" t="s">
        <v>4</v>
      </c>
      <c r="C13" s="6"/>
      <c r="D13" s="31">
        <f>D14+D23+D27+D28</f>
        <v>10749.98</v>
      </c>
      <c r="E13" s="31">
        <f>E14+E23+E27+E28</f>
        <v>6544.88</v>
      </c>
      <c r="F13" s="38">
        <f>E13/D13*100</f>
        <v>60.88271792133567</v>
      </c>
    </row>
    <row r="14" spans="1:6" s="7" customFormat="1" ht="30" customHeight="1">
      <c r="A14" s="14" t="s">
        <v>49</v>
      </c>
      <c r="B14" s="6"/>
      <c r="C14" s="9" t="s">
        <v>48</v>
      </c>
      <c r="D14" s="26">
        <v>200</v>
      </c>
      <c r="E14" s="34">
        <v>50</v>
      </c>
      <c r="F14" s="38">
        <f aca="true" t="shared" si="0" ref="F14:F77">E14/D14*100</f>
        <v>25</v>
      </c>
    </row>
    <row r="15" spans="1:6" s="7" customFormat="1" ht="0.75" customHeight="1" hidden="1">
      <c r="A15" s="14"/>
      <c r="B15" s="6"/>
      <c r="C15" s="9"/>
      <c r="D15" s="27"/>
      <c r="E15" s="34"/>
      <c r="F15" s="38" t="e">
        <f t="shared" si="0"/>
        <v>#DIV/0!</v>
      </c>
    </row>
    <row r="16" spans="1:6" s="7" customFormat="1" ht="30" customHeight="1" hidden="1">
      <c r="A16" s="14"/>
      <c r="B16" s="6"/>
      <c r="C16" s="9"/>
      <c r="D16" s="27"/>
      <c r="E16" s="34"/>
      <c r="F16" s="38" t="e">
        <f t="shared" si="0"/>
        <v>#DIV/0!</v>
      </c>
    </row>
    <row r="17" spans="1:6" s="7" customFormat="1" ht="30" customHeight="1" hidden="1">
      <c r="A17" s="14"/>
      <c r="B17" s="6"/>
      <c r="C17" s="9"/>
      <c r="D17" s="27"/>
      <c r="E17" s="34"/>
      <c r="F17" s="38" t="e">
        <f t="shared" si="0"/>
        <v>#DIV/0!</v>
      </c>
    </row>
    <row r="18" spans="1:6" s="7" customFormat="1" ht="30" customHeight="1" hidden="1">
      <c r="A18" s="14"/>
      <c r="B18" s="6"/>
      <c r="C18" s="9"/>
      <c r="D18" s="27"/>
      <c r="E18" s="34"/>
      <c r="F18" s="38" t="e">
        <f t="shared" si="0"/>
        <v>#DIV/0!</v>
      </c>
    </row>
    <row r="19" spans="1:6" s="7" customFormat="1" ht="14.25" customHeight="1" hidden="1">
      <c r="A19" s="14" t="s">
        <v>58</v>
      </c>
      <c r="B19" s="6"/>
      <c r="C19" s="9" t="s">
        <v>57</v>
      </c>
      <c r="D19" s="27"/>
      <c r="E19" s="34"/>
      <c r="F19" s="38" t="e">
        <f t="shared" si="0"/>
        <v>#DIV/0!</v>
      </c>
    </row>
    <row r="20" spans="1:6" s="7" customFormat="1" ht="0.75" customHeight="1" hidden="1">
      <c r="A20" s="14"/>
      <c r="B20" s="6"/>
      <c r="C20" s="9"/>
      <c r="D20" s="27"/>
      <c r="E20" s="34"/>
      <c r="F20" s="38" t="e">
        <f t="shared" si="0"/>
        <v>#DIV/0!</v>
      </c>
    </row>
    <row r="21" spans="1:6" s="7" customFormat="1" ht="30" customHeight="1" hidden="1">
      <c r="A21" s="14"/>
      <c r="B21" s="6"/>
      <c r="C21" s="9"/>
      <c r="D21" s="27"/>
      <c r="E21" s="34"/>
      <c r="F21" s="38" t="e">
        <f t="shared" si="0"/>
        <v>#DIV/0!</v>
      </c>
    </row>
    <row r="22" spans="1:6" s="7" customFormat="1" ht="18" customHeight="1" hidden="1">
      <c r="A22" s="14" t="s">
        <v>82</v>
      </c>
      <c r="B22" s="6"/>
      <c r="C22" s="9"/>
      <c r="D22" s="27"/>
      <c r="E22" s="34"/>
      <c r="F22" s="38" t="e">
        <f t="shared" si="0"/>
        <v>#DIV/0!</v>
      </c>
    </row>
    <row r="23" spans="1:6" ht="15" customHeight="1">
      <c r="A23" s="8" t="s">
        <v>5</v>
      </c>
      <c r="B23" s="8"/>
      <c r="C23" s="9" t="s">
        <v>6</v>
      </c>
      <c r="D23" s="32">
        <v>8700</v>
      </c>
      <c r="E23" s="35">
        <v>5642</v>
      </c>
      <c r="F23" s="38">
        <f t="shared" si="0"/>
        <v>64.85057471264368</v>
      </c>
    </row>
    <row r="24" spans="1:6" ht="25.5" customHeight="1" hidden="1">
      <c r="A24" s="8" t="s">
        <v>7</v>
      </c>
      <c r="B24" s="8"/>
      <c r="C24" s="9" t="s">
        <v>8</v>
      </c>
      <c r="D24" s="27"/>
      <c r="E24" s="35"/>
      <c r="F24" s="38" t="e">
        <f t="shared" si="0"/>
        <v>#DIV/0!</v>
      </c>
    </row>
    <row r="25" spans="1:6" ht="13.5" customHeight="1" hidden="1">
      <c r="A25" s="12" t="s">
        <v>59</v>
      </c>
      <c r="B25" s="12"/>
      <c r="C25" s="13" t="s">
        <v>57</v>
      </c>
      <c r="D25" s="28" t="s">
        <v>70</v>
      </c>
      <c r="E25" s="35"/>
      <c r="F25" s="38" t="e">
        <f t="shared" si="0"/>
        <v>#VALUE!</v>
      </c>
    </row>
    <row r="26" spans="1:6" ht="16.5" customHeight="1" hidden="1">
      <c r="A26" s="14" t="s">
        <v>82</v>
      </c>
      <c r="B26" s="8"/>
      <c r="C26" s="9" t="s">
        <v>57</v>
      </c>
      <c r="D26" s="27"/>
      <c r="E26" s="35"/>
      <c r="F26" s="38" t="e">
        <f t="shared" si="0"/>
        <v>#DIV/0!</v>
      </c>
    </row>
    <row r="27" spans="1:6" ht="12" customHeight="1">
      <c r="A27" s="12" t="s">
        <v>9</v>
      </c>
      <c r="B27" s="12"/>
      <c r="C27" s="13" t="s">
        <v>80</v>
      </c>
      <c r="D27" s="28">
        <v>250</v>
      </c>
      <c r="E27" s="35"/>
      <c r="F27" s="38">
        <v>0</v>
      </c>
    </row>
    <row r="28" spans="1:6" ht="12.75" customHeight="1">
      <c r="A28" s="8" t="s">
        <v>10</v>
      </c>
      <c r="B28" s="4"/>
      <c r="C28" s="9" t="s">
        <v>71</v>
      </c>
      <c r="D28" s="33">
        <v>1599.98</v>
      </c>
      <c r="E28" s="35">
        <v>852.88</v>
      </c>
      <c r="F28" s="38">
        <f t="shared" si="0"/>
        <v>53.30566632082901</v>
      </c>
    </row>
    <row r="29" spans="1:6" ht="27.75" customHeight="1" hidden="1">
      <c r="A29" s="8"/>
      <c r="B29" s="4"/>
      <c r="C29" s="9" t="s">
        <v>71</v>
      </c>
      <c r="D29" s="27"/>
      <c r="E29" s="35"/>
      <c r="F29" s="38" t="e">
        <f t="shared" si="0"/>
        <v>#DIV/0!</v>
      </c>
    </row>
    <row r="30" spans="1:6" ht="20.25" customHeight="1">
      <c r="A30" s="5" t="s">
        <v>46</v>
      </c>
      <c r="B30" s="6" t="s">
        <v>56</v>
      </c>
      <c r="C30" s="9"/>
      <c r="D30" s="31">
        <f>D31</f>
        <v>195.08</v>
      </c>
      <c r="E30" s="31">
        <f>E31</f>
        <v>136.36</v>
      </c>
      <c r="F30" s="38">
        <f t="shared" si="0"/>
        <v>69.89952839860571</v>
      </c>
    </row>
    <row r="31" spans="1:6" ht="20.25" customHeight="1">
      <c r="A31" s="8" t="s">
        <v>47</v>
      </c>
      <c r="B31" s="4"/>
      <c r="C31" s="9" t="s">
        <v>51</v>
      </c>
      <c r="D31" s="33">
        <v>195.08</v>
      </c>
      <c r="E31" s="35">
        <v>136.36</v>
      </c>
      <c r="F31" s="38">
        <f t="shared" si="0"/>
        <v>69.89952839860571</v>
      </c>
    </row>
    <row r="32" spans="1:6" s="7" customFormat="1" ht="25.5" customHeight="1">
      <c r="A32" s="5" t="s">
        <v>11</v>
      </c>
      <c r="B32" s="6" t="s">
        <v>12</v>
      </c>
      <c r="C32" s="6"/>
      <c r="D32" s="31">
        <f>D34+D35+D36</f>
        <v>311.4</v>
      </c>
      <c r="E32" s="31">
        <f>E34+E35+E36</f>
        <v>15.4</v>
      </c>
      <c r="F32" s="38">
        <f t="shared" si="0"/>
        <v>4.945407835581246</v>
      </c>
    </row>
    <row r="33" spans="1:6" s="7" customFormat="1" ht="25.5" customHeight="1" hidden="1">
      <c r="A33" s="5"/>
      <c r="B33" s="6"/>
      <c r="C33" s="6"/>
      <c r="D33" s="25"/>
      <c r="E33" s="34"/>
      <c r="F33" s="38" t="e">
        <f t="shared" si="0"/>
        <v>#DIV/0!</v>
      </c>
    </row>
    <row r="34" spans="1:6" ht="24" customHeight="1">
      <c r="A34" s="8" t="s">
        <v>86</v>
      </c>
      <c r="B34" s="8"/>
      <c r="C34" s="9" t="s">
        <v>13</v>
      </c>
      <c r="D34" s="27">
        <v>100</v>
      </c>
      <c r="E34" s="35"/>
      <c r="F34" s="38">
        <v>0</v>
      </c>
    </row>
    <row r="35" spans="1:6" ht="16.5" customHeight="1">
      <c r="A35" s="8" t="s">
        <v>87</v>
      </c>
      <c r="B35" s="8"/>
      <c r="C35" s="9" t="s">
        <v>14</v>
      </c>
      <c r="D35" s="27">
        <v>211.4</v>
      </c>
      <c r="E35" s="35">
        <v>15.4</v>
      </c>
      <c r="F35" s="38">
        <f t="shared" si="0"/>
        <v>7.28476821192053</v>
      </c>
    </row>
    <row r="36" spans="1:6" ht="24.75" customHeight="1" hidden="1">
      <c r="A36" s="17" t="s">
        <v>83</v>
      </c>
      <c r="B36" s="8"/>
      <c r="C36" s="9" t="s">
        <v>14</v>
      </c>
      <c r="D36" s="27"/>
      <c r="E36" s="35"/>
      <c r="F36" s="38" t="e">
        <f t="shared" si="0"/>
        <v>#DIV/0!</v>
      </c>
    </row>
    <row r="37" spans="1:6" s="7" customFormat="1" ht="18" customHeight="1">
      <c r="A37" s="5" t="s">
        <v>15</v>
      </c>
      <c r="B37" s="6" t="s">
        <v>16</v>
      </c>
      <c r="C37" s="6"/>
      <c r="D37" s="31">
        <f>D41+D43+D51+D52+D53</f>
        <v>13977.15</v>
      </c>
      <c r="E37" s="31">
        <f>E41+E43+E51+E52+E53</f>
        <v>7565.07</v>
      </c>
      <c r="F37" s="38">
        <f t="shared" si="0"/>
        <v>54.12455328876058</v>
      </c>
    </row>
    <row r="38" spans="1:6" s="7" customFormat="1" ht="0.75" customHeight="1">
      <c r="A38" s="14" t="s">
        <v>60</v>
      </c>
      <c r="B38" s="6"/>
      <c r="C38" s="9" t="s">
        <v>61</v>
      </c>
      <c r="D38" s="27">
        <v>550</v>
      </c>
      <c r="E38" s="34"/>
      <c r="F38" s="38">
        <f t="shared" si="0"/>
        <v>0</v>
      </c>
    </row>
    <row r="39" spans="1:6" s="7" customFormat="1" ht="0.75" customHeight="1" thickBot="1">
      <c r="A39" s="20"/>
      <c r="B39" s="6"/>
      <c r="C39" s="9"/>
      <c r="D39" s="27"/>
      <c r="E39" s="34"/>
      <c r="F39" s="38" t="e">
        <f t="shared" si="0"/>
        <v>#DIV/0!</v>
      </c>
    </row>
    <row r="40" spans="1:6" s="7" customFormat="1" ht="25.5" customHeight="1" hidden="1" thickBot="1">
      <c r="A40" s="15"/>
      <c r="B40" s="6"/>
      <c r="C40" s="9"/>
      <c r="D40" s="27"/>
      <c r="E40" s="35"/>
      <c r="F40" s="38" t="e">
        <f t="shared" si="0"/>
        <v>#DIV/0!</v>
      </c>
    </row>
    <row r="41" spans="1:6" s="7" customFormat="1" ht="25.5" customHeight="1" thickBot="1">
      <c r="A41" s="15" t="s">
        <v>88</v>
      </c>
      <c r="B41" s="6"/>
      <c r="C41" s="9" t="s">
        <v>17</v>
      </c>
      <c r="D41" s="27">
        <v>60</v>
      </c>
      <c r="E41" s="35">
        <v>47</v>
      </c>
      <c r="F41" s="38">
        <f t="shared" si="0"/>
        <v>78.33333333333333</v>
      </c>
    </row>
    <row r="42" spans="1:6" s="7" customFormat="1" ht="25.5" customHeight="1" hidden="1" thickBot="1">
      <c r="A42" s="16" t="s">
        <v>81</v>
      </c>
      <c r="B42" s="6"/>
      <c r="C42" s="9" t="s">
        <v>22</v>
      </c>
      <c r="D42" s="27">
        <v>300</v>
      </c>
      <c r="E42" s="35"/>
      <c r="F42" s="38">
        <f t="shared" si="0"/>
        <v>0</v>
      </c>
    </row>
    <row r="43" spans="1:6" s="7" customFormat="1" ht="18" customHeight="1" thickBot="1">
      <c r="A43" s="15" t="s">
        <v>89</v>
      </c>
      <c r="B43" s="6"/>
      <c r="C43" s="9" t="s">
        <v>22</v>
      </c>
      <c r="D43" s="32">
        <v>13317.91</v>
      </c>
      <c r="E43" s="35">
        <v>7288.13</v>
      </c>
      <c r="F43" s="38">
        <f t="shared" si="0"/>
        <v>54.72427730777577</v>
      </c>
    </row>
    <row r="44" spans="1:6" s="7" customFormat="1" ht="13.5" customHeight="1" hidden="1">
      <c r="A44" s="16" t="s">
        <v>68</v>
      </c>
      <c r="B44" s="6"/>
      <c r="C44" s="9" t="s">
        <v>69</v>
      </c>
      <c r="D44" s="27"/>
      <c r="E44" s="34"/>
      <c r="F44" s="38" t="e">
        <f t="shared" si="0"/>
        <v>#DIV/0!</v>
      </c>
    </row>
    <row r="45" spans="1:6" ht="30" customHeight="1" hidden="1" thickBot="1">
      <c r="A45" s="15"/>
      <c r="B45" s="8"/>
      <c r="C45" s="9"/>
      <c r="D45" s="27"/>
      <c r="E45" s="35"/>
      <c r="F45" s="38" t="e">
        <f t="shared" si="0"/>
        <v>#DIV/0!</v>
      </c>
    </row>
    <row r="46" spans="1:6" ht="12.75" customHeight="1" hidden="1">
      <c r="A46" s="15" t="s">
        <v>67</v>
      </c>
      <c r="B46" s="8"/>
      <c r="C46" s="9" t="s">
        <v>17</v>
      </c>
      <c r="D46" s="27"/>
      <c r="E46" s="35"/>
      <c r="F46" s="38" t="e">
        <f t="shared" si="0"/>
        <v>#DIV/0!</v>
      </c>
    </row>
    <row r="47" spans="1:6" ht="12.75" customHeight="1" hidden="1">
      <c r="A47" s="8" t="s">
        <v>18</v>
      </c>
      <c r="B47" s="8"/>
      <c r="C47" s="9" t="s">
        <v>19</v>
      </c>
      <c r="D47" s="27"/>
      <c r="E47" s="35"/>
      <c r="F47" s="38" t="e">
        <f t="shared" si="0"/>
        <v>#DIV/0!</v>
      </c>
    </row>
    <row r="48" spans="1:6" ht="12.75" customHeight="1" hidden="1">
      <c r="A48" s="8" t="s">
        <v>20</v>
      </c>
      <c r="B48" s="8"/>
      <c r="C48" s="9" t="s">
        <v>21</v>
      </c>
      <c r="D48" s="27"/>
      <c r="E48" s="35"/>
      <c r="F48" s="38" t="e">
        <f t="shared" si="0"/>
        <v>#DIV/0!</v>
      </c>
    </row>
    <row r="49" spans="1:6" ht="12.75" customHeight="1" hidden="1">
      <c r="A49" s="8" t="s">
        <v>52</v>
      </c>
      <c r="B49" s="8"/>
      <c r="C49" s="9" t="s">
        <v>22</v>
      </c>
      <c r="D49" s="27"/>
      <c r="E49" s="35"/>
      <c r="F49" s="38" t="e">
        <f t="shared" si="0"/>
        <v>#DIV/0!</v>
      </c>
    </row>
    <row r="50" spans="1:6" ht="15" customHeight="1" hidden="1">
      <c r="A50" s="8" t="s">
        <v>23</v>
      </c>
      <c r="B50" s="8"/>
      <c r="C50" s="9" t="s">
        <v>53</v>
      </c>
      <c r="D50" s="27"/>
      <c r="E50" s="35"/>
      <c r="F50" s="38" t="e">
        <f t="shared" si="0"/>
        <v>#DIV/0!</v>
      </c>
    </row>
    <row r="51" spans="1:6" ht="15" customHeight="1">
      <c r="A51" s="8" t="s">
        <v>68</v>
      </c>
      <c r="B51" s="8"/>
      <c r="C51" s="9" t="s">
        <v>69</v>
      </c>
      <c r="D51" s="27">
        <v>80</v>
      </c>
      <c r="E51" s="35">
        <v>69</v>
      </c>
      <c r="F51" s="38">
        <f t="shared" si="0"/>
        <v>86.25</v>
      </c>
    </row>
    <row r="52" spans="1:6" ht="15" customHeight="1">
      <c r="A52" s="22" t="s">
        <v>97</v>
      </c>
      <c r="B52" s="8"/>
      <c r="C52" s="9" t="s">
        <v>53</v>
      </c>
      <c r="D52" s="27">
        <v>20</v>
      </c>
      <c r="E52" s="35">
        <v>0</v>
      </c>
      <c r="F52" s="38">
        <f t="shared" si="0"/>
        <v>0</v>
      </c>
    </row>
    <row r="53" spans="1:6" s="7" customFormat="1" ht="22.5" customHeight="1">
      <c r="A53" s="8" t="s">
        <v>90</v>
      </c>
      <c r="B53" s="6"/>
      <c r="C53" s="23" t="s">
        <v>53</v>
      </c>
      <c r="D53" s="32">
        <v>499.24</v>
      </c>
      <c r="E53" s="35">
        <v>160.94</v>
      </c>
      <c r="F53" s="38">
        <f t="shared" si="0"/>
        <v>32.237000240365354</v>
      </c>
    </row>
    <row r="54" spans="1:6" s="7" customFormat="1" ht="18.75" customHeight="1">
      <c r="A54" s="5" t="s">
        <v>24</v>
      </c>
      <c r="B54" s="6" t="s">
        <v>25</v>
      </c>
      <c r="C54" s="6"/>
      <c r="D54" s="31">
        <f>D55+D58+D60</f>
        <v>6630</v>
      </c>
      <c r="E54" s="31">
        <f>E55+E60</f>
        <v>5234.22</v>
      </c>
      <c r="F54" s="38">
        <f t="shared" si="0"/>
        <v>78.9475113122172</v>
      </c>
    </row>
    <row r="55" spans="1:6" s="7" customFormat="1" ht="12.75" customHeight="1">
      <c r="A55" s="24" t="s">
        <v>24</v>
      </c>
      <c r="B55" s="6"/>
      <c r="C55" s="6"/>
      <c r="D55" s="29">
        <v>1300</v>
      </c>
      <c r="E55" s="34">
        <f>E56+E57</f>
        <v>461</v>
      </c>
      <c r="F55" s="38">
        <f t="shared" si="0"/>
        <v>35.46153846153846</v>
      </c>
    </row>
    <row r="56" spans="1:6" s="10" customFormat="1" ht="16.5" customHeight="1">
      <c r="A56" s="8" t="s">
        <v>91</v>
      </c>
      <c r="B56" s="8"/>
      <c r="C56" s="9" t="s">
        <v>26</v>
      </c>
      <c r="D56" s="26">
        <v>300</v>
      </c>
      <c r="E56" s="35"/>
      <c r="F56" s="38">
        <f t="shared" si="0"/>
        <v>0</v>
      </c>
    </row>
    <row r="57" spans="1:6" s="10" customFormat="1" ht="14.25" customHeight="1">
      <c r="A57" s="8" t="s">
        <v>92</v>
      </c>
      <c r="B57" s="8"/>
      <c r="C57" s="9" t="s">
        <v>26</v>
      </c>
      <c r="D57" s="32">
        <v>1000</v>
      </c>
      <c r="E57" s="35">
        <v>461</v>
      </c>
      <c r="F57" s="38">
        <f t="shared" si="0"/>
        <v>46.1</v>
      </c>
    </row>
    <row r="58" spans="1:6" s="10" customFormat="1" ht="16.5" customHeight="1">
      <c r="A58" s="24" t="s">
        <v>99</v>
      </c>
      <c r="B58" s="8"/>
      <c r="C58" s="9" t="s">
        <v>100</v>
      </c>
      <c r="D58" s="29"/>
      <c r="E58" s="37"/>
      <c r="F58" s="38"/>
    </row>
    <row r="59" spans="1:6" s="10" customFormat="1" ht="12.75" customHeight="1">
      <c r="A59" s="14" t="s">
        <v>98</v>
      </c>
      <c r="B59" s="8"/>
      <c r="C59" s="9" t="s">
        <v>100</v>
      </c>
      <c r="D59" s="27"/>
      <c r="E59" s="36"/>
      <c r="F59" s="38"/>
    </row>
    <row r="60" spans="1:6" ht="16.5" customHeight="1">
      <c r="A60" s="19" t="s">
        <v>93</v>
      </c>
      <c r="B60" s="8"/>
      <c r="C60" s="9" t="s">
        <v>54</v>
      </c>
      <c r="D60" s="29">
        <f>D64+D66+D67+D68+D69</f>
        <v>5330</v>
      </c>
      <c r="E60" s="34">
        <f>E64+E66+E68+E69</f>
        <v>4773.22</v>
      </c>
      <c r="F60" s="38">
        <f t="shared" si="0"/>
        <v>89.55384615384617</v>
      </c>
    </row>
    <row r="61" spans="1:6" ht="12.75" customHeight="1" hidden="1">
      <c r="A61" s="8" t="s">
        <v>27</v>
      </c>
      <c r="B61" s="8"/>
      <c r="C61" s="9" t="s">
        <v>62</v>
      </c>
      <c r="D61" s="27"/>
      <c r="E61" s="35"/>
      <c r="F61" s="38" t="e">
        <f t="shared" si="0"/>
        <v>#DIV/0!</v>
      </c>
    </row>
    <row r="62" spans="1:6" ht="14.25" customHeight="1" hidden="1">
      <c r="A62" s="8"/>
      <c r="B62" s="8"/>
      <c r="C62" s="9"/>
      <c r="D62" s="27"/>
      <c r="E62" s="35"/>
      <c r="F62" s="38" t="e">
        <f t="shared" si="0"/>
        <v>#DIV/0!</v>
      </c>
    </row>
    <row r="63" spans="1:6" ht="5.25" customHeight="1" hidden="1">
      <c r="A63" s="8"/>
      <c r="B63" s="8"/>
      <c r="C63" s="9"/>
      <c r="D63" s="27"/>
      <c r="E63" s="35"/>
      <c r="F63" s="38" t="e">
        <f t="shared" si="0"/>
        <v>#DIV/0!</v>
      </c>
    </row>
    <row r="64" spans="1:6" ht="15.75" customHeight="1">
      <c r="A64" s="8" t="s">
        <v>72</v>
      </c>
      <c r="B64" s="8"/>
      <c r="C64" s="9" t="s">
        <v>54</v>
      </c>
      <c r="D64" s="33">
        <v>2400</v>
      </c>
      <c r="E64" s="35">
        <v>2210.16</v>
      </c>
      <c r="F64" s="38">
        <f t="shared" si="0"/>
        <v>92.08999999999999</v>
      </c>
    </row>
    <row r="65" spans="1:6" ht="2.25" customHeight="1" hidden="1">
      <c r="A65" s="8" t="s">
        <v>84</v>
      </c>
      <c r="B65" s="8"/>
      <c r="C65" s="9" t="s">
        <v>54</v>
      </c>
      <c r="D65" s="27">
        <v>150</v>
      </c>
      <c r="E65" s="35"/>
      <c r="F65" s="38">
        <f t="shared" si="0"/>
        <v>0</v>
      </c>
    </row>
    <row r="66" spans="1:6" ht="14.25" customHeight="1">
      <c r="A66" s="8" t="s">
        <v>73</v>
      </c>
      <c r="B66" s="8"/>
      <c r="C66" s="9" t="s">
        <v>54</v>
      </c>
      <c r="D66" s="27">
        <v>50</v>
      </c>
      <c r="E66" s="35">
        <v>0</v>
      </c>
      <c r="F66" s="38">
        <f t="shared" si="0"/>
        <v>0</v>
      </c>
    </row>
    <row r="67" spans="1:6" ht="14.25" customHeight="1">
      <c r="A67" s="18" t="s">
        <v>85</v>
      </c>
      <c r="B67" s="8"/>
      <c r="C67" s="9" t="s">
        <v>54</v>
      </c>
      <c r="D67" s="27">
        <v>30</v>
      </c>
      <c r="E67" s="35">
        <v>0</v>
      </c>
      <c r="F67" s="38"/>
    </row>
    <row r="68" spans="1:6" ht="15" customHeight="1">
      <c r="A68" s="18" t="s">
        <v>74</v>
      </c>
      <c r="B68" s="8"/>
      <c r="C68" s="9" t="s">
        <v>54</v>
      </c>
      <c r="D68" s="32">
        <v>2650</v>
      </c>
      <c r="E68" s="35">
        <v>2503.8</v>
      </c>
      <c r="F68" s="38">
        <f t="shared" si="0"/>
        <v>94.48301886792454</v>
      </c>
    </row>
    <row r="69" spans="1:6" ht="15" customHeight="1">
      <c r="A69" s="18" t="s">
        <v>105</v>
      </c>
      <c r="B69" s="8"/>
      <c r="C69" s="9" t="s">
        <v>54</v>
      </c>
      <c r="D69" s="32">
        <v>200</v>
      </c>
      <c r="E69" s="35">
        <v>59.26</v>
      </c>
      <c r="F69" s="38">
        <f t="shared" si="0"/>
        <v>29.630000000000003</v>
      </c>
    </row>
    <row r="70" spans="1:6" s="7" customFormat="1" ht="12.75" customHeight="1">
      <c r="A70" s="5" t="s">
        <v>94</v>
      </c>
      <c r="B70" s="6" t="s">
        <v>28</v>
      </c>
      <c r="C70" s="6"/>
      <c r="D70" s="31">
        <f>D71</f>
        <v>282.38</v>
      </c>
      <c r="E70" s="43">
        <f>E71</f>
        <v>275.1</v>
      </c>
      <c r="F70" s="38">
        <f t="shared" si="0"/>
        <v>97.42191373326725</v>
      </c>
    </row>
    <row r="71" spans="1:6" ht="12.75" customHeight="1">
      <c r="A71" s="8" t="s">
        <v>29</v>
      </c>
      <c r="B71" s="8"/>
      <c r="C71" s="9" t="s">
        <v>30</v>
      </c>
      <c r="D71" s="27">
        <v>282.38</v>
      </c>
      <c r="E71" s="35">
        <v>275.1</v>
      </c>
      <c r="F71" s="38">
        <f t="shared" si="0"/>
        <v>97.42191373326725</v>
      </c>
    </row>
    <row r="72" spans="1:6" s="7" customFormat="1" ht="24.75" customHeight="1">
      <c r="A72" s="5" t="s">
        <v>95</v>
      </c>
      <c r="B72" s="6" t="s">
        <v>31</v>
      </c>
      <c r="C72" s="6"/>
      <c r="D72" s="31">
        <f>D73</f>
        <v>11546.3</v>
      </c>
      <c r="E72" s="43">
        <f>E73</f>
        <v>6253.73</v>
      </c>
      <c r="F72" s="38">
        <f t="shared" si="0"/>
        <v>54.16219914604679</v>
      </c>
    </row>
    <row r="73" spans="1:6" ht="12.75" customHeight="1">
      <c r="A73" s="8" t="s">
        <v>79</v>
      </c>
      <c r="B73" s="8"/>
      <c r="C73" s="9" t="s">
        <v>32</v>
      </c>
      <c r="D73" s="27">
        <v>11546.3</v>
      </c>
      <c r="E73" s="35">
        <f>E77+E78+E79</f>
        <v>6253.73</v>
      </c>
      <c r="F73" s="38">
        <f t="shared" si="0"/>
        <v>54.16219914604679</v>
      </c>
    </row>
    <row r="74" spans="1:6" ht="12.75" customHeight="1" hidden="1">
      <c r="A74" s="8" t="s">
        <v>33</v>
      </c>
      <c r="B74" s="8"/>
      <c r="C74" s="9" t="s">
        <v>34</v>
      </c>
      <c r="D74" s="27"/>
      <c r="E74" s="35"/>
      <c r="F74" s="38" t="e">
        <f t="shared" si="0"/>
        <v>#DIV/0!</v>
      </c>
    </row>
    <row r="75" spans="1:6" ht="12.75" customHeight="1" hidden="1">
      <c r="A75" s="8" t="s">
        <v>35</v>
      </c>
      <c r="B75" s="8"/>
      <c r="C75" s="9" t="s">
        <v>36</v>
      </c>
      <c r="D75" s="27"/>
      <c r="E75" s="35"/>
      <c r="F75" s="38" t="e">
        <f t="shared" si="0"/>
        <v>#DIV/0!</v>
      </c>
    </row>
    <row r="76" spans="1:6" ht="25.5" customHeight="1" hidden="1">
      <c r="A76" s="8" t="s">
        <v>37</v>
      </c>
      <c r="B76" s="8"/>
      <c r="C76" s="9" t="s">
        <v>38</v>
      </c>
      <c r="D76" s="27"/>
      <c r="E76" s="35"/>
      <c r="F76" s="38" t="e">
        <f t="shared" si="0"/>
        <v>#DIV/0!</v>
      </c>
    </row>
    <row r="77" spans="1:6" ht="14.25" customHeight="1">
      <c r="A77" s="12" t="s">
        <v>75</v>
      </c>
      <c r="B77" s="8"/>
      <c r="C77" s="9" t="s">
        <v>32</v>
      </c>
      <c r="D77" s="27">
        <v>9393.3</v>
      </c>
      <c r="E77" s="35">
        <v>4818.91</v>
      </c>
      <c r="F77" s="38">
        <f t="shared" si="0"/>
        <v>51.30156600981552</v>
      </c>
    </row>
    <row r="78" spans="1:6" ht="12" customHeight="1">
      <c r="A78" s="12" t="s">
        <v>76</v>
      </c>
      <c r="B78" s="8"/>
      <c r="C78" s="9" t="s">
        <v>32</v>
      </c>
      <c r="D78" s="27">
        <v>1953</v>
      </c>
      <c r="E78" s="35">
        <v>1433.34</v>
      </c>
      <c r="F78" s="38">
        <f aca="true" t="shared" si="1" ref="F78:F88">E78/D78*100</f>
        <v>73.39170506912443</v>
      </c>
    </row>
    <row r="79" spans="1:6" ht="12.75" customHeight="1">
      <c r="A79" s="12" t="s">
        <v>77</v>
      </c>
      <c r="B79" s="8"/>
      <c r="C79" s="9" t="s">
        <v>32</v>
      </c>
      <c r="D79" s="27">
        <v>200</v>
      </c>
      <c r="E79" s="35">
        <v>1.48</v>
      </c>
      <c r="F79" s="38">
        <f t="shared" si="1"/>
        <v>0.74</v>
      </c>
    </row>
    <row r="80" spans="1:6" ht="16.5" customHeight="1">
      <c r="A80" s="21" t="s">
        <v>78</v>
      </c>
      <c r="B80" s="5">
        <v>1001</v>
      </c>
      <c r="C80" s="9"/>
      <c r="D80" s="31">
        <v>660</v>
      </c>
      <c r="E80" s="44">
        <v>534.42</v>
      </c>
      <c r="F80" s="38">
        <f t="shared" si="1"/>
        <v>80.97272727272727</v>
      </c>
    </row>
    <row r="81" spans="1:6" ht="25.5" customHeight="1">
      <c r="A81" s="8" t="s">
        <v>63</v>
      </c>
      <c r="B81" s="8"/>
      <c r="C81" s="9" t="s">
        <v>64</v>
      </c>
      <c r="D81" s="27">
        <v>660</v>
      </c>
      <c r="E81" s="36">
        <v>534.42</v>
      </c>
      <c r="F81" s="38">
        <f t="shared" si="1"/>
        <v>80.97272727272727</v>
      </c>
    </row>
    <row r="82" spans="1:6" s="7" customFormat="1" ht="12.75" customHeight="1">
      <c r="A82" s="5" t="s">
        <v>96</v>
      </c>
      <c r="B82" s="6" t="s">
        <v>66</v>
      </c>
      <c r="C82" s="6"/>
      <c r="D82" s="31">
        <v>450</v>
      </c>
      <c r="E82" s="45">
        <v>268.76</v>
      </c>
      <c r="F82" s="38">
        <f t="shared" si="1"/>
        <v>59.724444444444444</v>
      </c>
    </row>
    <row r="83" spans="1:6" ht="12.75" customHeight="1">
      <c r="A83" s="8" t="s">
        <v>39</v>
      </c>
      <c r="B83" s="8"/>
      <c r="C83" s="9" t="s">
        <v>66</v>
      </c>
      <c r="D83" s="27">
        <v>450</v>
      </c>
      <c r="E83" s="36">
        <v>268.76</v>
      </c>
      <c r="F83" s="38">
        <f t="shared" si="1"/>
        <v>59.724444444444444</v>
      </c>
    </row>
    <row r="84" spans="1:6" s="7" customFormat="1" ht="12.75" customHeight="1" hidden="1">
      <c r="A84" s="5" t="s">
        <v>40</v>
      </c>
      <c r="B84" s="6">
        <v>1000</v>
      </c>
      <c r="C84" s="6"/>
      <c r="D84" s="25"/>
      <c r="E84" s="34"/>
      <c r="F84" s="38" t="e">
        <f t="shared" si="1"/>
        <v>#DIV/0!</v>
      </c>
    </row>
    <row r="85" spans="1:6" ht="14.25" customHeight="1" hidden="1">
      <c r="A85" s="8" t="s">
        <v>41</v>
      </c>
      <c r="B85" s="8"/>
      <c r="C85" s="9">
        <v>1006</v>
      </c>
      <c r="D85" s="27"/>
      <c r="E85" s="35"/>
      <c r="F85" s="38" t="e">
        <f t="shared" si="1"/>
        <v>#DIV/0!</v>
      </c>
    </row>
    <row r="86" spans="1:6" ht="0.75" customHeight="1">
      <c r="A86" s="5" t="s">
        <v>44</v>
      </c>
      <c r="B86" s="5">
        <v>1400</v>
      </c>
      <c r="C86" s="9"/>
      <c r="D86" s="25"/>
      <c r="E86" s="35"/>
      <c r="F86" s="38" t="e">
        <f t="shared" si="1"/>
        <v>#DIV/0!</v>
      </c>
    </row>
    <row r="87" spans="1:6" ht="14.25" customHeight="1" hidden="1">
      <c r="A87" s="8" t="s">
        <v>55</v>
      </c>
      <c r="B87" s="8"/>
      <c r="C87" s="9" t="s">
        <v>65</v>
      </c>
      <c r="D87" s="30"/>
      <c r="E87" s="35"/>
      <c r="F87" s="38" t="e">
        <f t="shared" si="1"/>
        <v>#DIV/0!</v>
      </c>
    </row>
    <row r="88" spans="1:6" ht="15.75" customHeight="1">
      <c r="A88" s="11" t="s">
        <v>42</v>
      </c>
      <c r="B88" s="11"/>
      <c r="C88" s="5"/>
      <c r="D88" s="31">
        <f>D82+D80+D72+D70+D54+D37+D32+D30+D13</f>
        <v>44802.29000000001</v>
      </c>
      <c r="E88" s="31">
        <f>E82+E80+E72+E70+E54+E37+E32+E30+E13</f>
        <v>26827.940000000002</v>
      </c>
      <c r="F88" s="38">
        <f t="shared" si="1"/>
        <v>59.8807337749923</v>
      </c>
    </row>
    <row r="89" ht="14.25" customHeight="1"/>
    <row r="90" spans="1:4" s="7" customFormat="1" ht="12.75" customHeight="1">
      <c r="A90" s="1"/>
      <c r="B90" s="1"/>
      <c r="C90" s="2"/>
      <c r="D90" s="1"/>
    </row>
  </sheetData>
  <sheetProtection/>
  <mergeCells count="9">
    <mergeCell ref="C1:D1"/>
    <mergeCell ref="A6:D6"/>
    <mergeCell ref="A9:F9"/>
    <mergeCell ref="A10:A12"/>
    <mergeCell ref="B10:B12"/>
    <mergeCell ref="C10:C12"/>
    <mergeCell ref="D10:D12"/>
    <mergeCell ref="E10:E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2016-10-21T08:11:26Z</cp:lastPrinted>
  <dcterms:created xsi:type="dcterms:W3CDTF">2005-07-27T12:36:10Z</dcterms:created>
  <dcterms:modified xsi:type="dcterms:W3CDTF">2016-11-08T07:59:47Z</dcterms:modified>
  <cp:category/>
  <cp:version/>
  <cp:contentType/>
  <cp:contentStatus/>
</cp:coreProperties>
</file>