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270" windowWidth="14940" windowHeight="9150" activeTab="1"/>
  </bookViews>
  <sheets>
    <sheet name="Отчет 1 кв 2020" sheetId="1" r:id="rId1"/>
    <sheet name="Отчет 1 кв 2021 (2)" sheetId="2" r:id="rId2"/>
  </sheets>
  <definedNames>
    <definedName name="APPT" localSheetId="0">'Отчет 1 кв 2020'!$A$22</definedName>
    <definedName name="APPT" localSheetId="1">'Отчет 1 кв 2021 (2)'!$A$22</definedName>
    <definedName name="FIO" localSheetId="0">'Отчет 1 кв 2020'!$G$22</definedName>
    <definedName name="FIO" localSheetId="1">'Отчет 1 кв 2021 (2)'!$G$22</definedName>
    <definedName name="LAST_CELL" localSheetId="0">'Отчет 1 кв 2020'!$M$44</definedName>
    <definedName name="LAST_CELL" localSheetId="1">'Отчет 1 кв 2021 (2)'!$M$46</definedName>
    <definedName name="SIGN" localSheetId="0">'Отчет 1 кв 2020'!$A$22:$I$24</definedName>
    <definedName name="SIGN" localSheetId="1">'Отчет 1 кв 2021 (2)'!$A$22:$I$24</definedName>
  </definedNames>
  <calcPr calcId="125725"/>
</workbook>
</file>

<file path=xl/calcChain.xml><?xml version="1.0" encoding="utf-8"?>
<calcChain xmlns="http://schemas.openxmlformats.org/spreadsheetml/2006/main">
  <c r="K40" i="2"/>
  <c r="E39"/>
  <c r="D39"/>
  <c r="K38"/>
  <c r="E37"/>
  <c r="D37"/>
  <c r="K36"/>
  <c r="E35"/>
  <c r="D35"/>
  <c r="K34"/>
  <c r="E33"/>
  <c r="D33"/>
  <c r="K30"/>
  <c r="K29"/>
  <c r="K28"/>
  <c r="E27"/>
  <c r="D27"/>
  <c r="K26"/>
  <c r="K25"/>
  <c r="K24"/>
  <c r="E23"/>
  <c r="D23"/>
  <c r="K22"/>
  <c r="E21"/>
  <c r="D21"/>
  <c r="K20"/>
  <c r="E19"/>
  <c r="D19"/>
  <c r="K41" s="1"/>
  <c r="K18"/>
  <c r="K17"/>
  <c r="K16"/>
  <c r="K39" l="1"/>
  <c r="K37"/>
  <c r="K35"/>
  <c r="K33"/>
  <c r="K27"/>
  <c r="K23"/>
  <c r="K21"/>
  <c r="K19"/>
  <c r="K16" i="1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E19"/>
  <c r="D19"/>
  <c r="E21"/>
  <c r="D21"/>
  <c r="E23"/>
  <c r="D23"/>
  <c r="E37"/>
  <c r="D37"/>
  <c r="E35"/>
  <c r="D35"/>
  <c r="D33"/>
  <c r="E33"/>
  <c r="E31"/>
  <c r="D31"/>
  <c r="E27"/>
  <c r="D27"/>
</calcChain>
</file>

<file path=xl/sharedStrings.xml><?xml version="1.0" encoding="utf-8"?>
<sst xmlns="http://schemas.openxmlformats.org/spreadsheetml/2006/main" count="146" uniqueCount="79">
  <si>
    <t>Наименование кода</t>
  </si>
  <si>
    <t>КФСР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</si>
  <si>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</si>
  <si>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</si>
  <si>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</si>
  <si>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</si>
  <si>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</si>
  <si>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</si>
  <si>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</si>
  <si>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</si>
  <si>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</si>
  <si>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</si>
  <si>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</si>
  <si>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</si>
  <si>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</si>
  <si>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</si>
  <si>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Сельское хозяйство и рыболовство</t>
  </si>
  <si>
    <t>0405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</si>
  <si>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</si>
  <si>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</si>
  <si>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</si>
  <si>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</si>
  <si>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</si>
  <si>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</si>
  <si>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</si>
  <si>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</si>
  <si>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</si>
  <si>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</si>
  <si>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Молодежная политика</t>
  </si>
  <si>
    <t>0707</t>
  </si>
  <si>
    <t>Культура</t>
  </si>
  <si>
    <t>0801</t>
  </si>
  <si>
    <t>Пенсионное обеспечение</t>
  </si>
  <si>
    <t>1001</t>
  </si>
  <si>
    <t>Массовый спорт</t>
  </si>
  <si>
    <t>1102</t>
  </si>
  <si>
    <t>Итого</t>
  </si>
  <si>
    <t>Раздел</t>
  </si>
  <si>
    <t>0100</t>
  </si>
  <si>
    <t>Общегосударственные вопросы</t>
  </si>
  <si>
    <t>0200</t>
  </si>
  <si>
    <t xml:space="preserve">         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</si>
  <si>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</si>
  <si>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</si>
  <si>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</si>
  <si>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</si>
  <si>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</si>
  <si>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</si>
  <si>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0700</t>
  </si>
  <si>
    <t xml:space="preserve">   Образование</t>
  </si>
  <si>
    <t>0800</t>
  </si>
  <si>
    <t xml:space="preserve">  Культура, кинематография, средства массовой информации</t>
  </si>
  <si>
    <t xml:space="preserve">Пенсионное обеспечение </t>
  </si>
  <si>
    <t xml:space="preserve">   Здравоохранение и спорт</t>
  </si>
  <si>
    <t>12412240</t>
  </si>
  <si>
    <t xml:space="preserve">                                                                                                                                      Приложение №3 </t>
  </si>
  <si>
    <t xml:space="preserve">                        Рождественского сельского поселения </t>
  </si>
  <si>
    <t xml:space="preserve">         РАСПРЕДЕЛЕНИЕ БЮДЖЕТНЫХ АССИГНОВАНИЙ ПО РАЗДЕЛАМ И ПОДРАЗДЕЛАМ</t>
  </si>
  <si>
    <t xml:space="preserve">КЛАССИФИКАЦИИ РАСХОДОВ  БЮДЖЕТА РОЖДЕСТВЕНСКОГО СЕЛЬСКОГО ПОСЕЛЕНИЯ </t>
  </si>
  <si>
    <t>на 2020 год и плановый период 2021-2022 года</t>
  </si>
  <si>
    <r>
      <t xml:space="preserve">                                                                                                                  </t>
    </r>
    <r>
      <rPr>
        <b/>
        <sz val="10"/>
        <rFont val="Times New Roman"/>
        <family val="1"/>
        <charset val="204"/>
      </rPr>
      <t xml:space="preserve">  к решению Совета Депутатов </t>
    </r>
  </si>
  <si>
    <t xml:space="preserve">План на год </t>
  </si>
  <si>
    <t>Отчет за 1 кв 2020 г</t>
  </si>
  <si>
    <t>% испол</t>
  </si>
  <si>
    <t>2327739,95</t>
  </si>
  <si>
    <t>0,19</t>
  </si>
  <si>
    <t>0,20</t>
  </si>
  <si>
    <t>0,21</t>
  </si>
  <si>
    <t xml:space="preserve">      № 12      от  21   мая     2020 года</t>
  </si>
  <si>
    <t>на 2021 год и плановый период 2021-2023 года</t>
  </si>
  <si>
    <t>Отчет за 1 кв 2021 г</t>
  </si>
  <si>
    <t>Другие вопросы окружающей среды</t>
  </si>
  <si>
    <t>Другие вопросы  в области охраны окружающей среды</t>
  </si>
  <si>
    <t>0600</t>
  </si>
  <si>
    <t>0605</t>
  </si>
  <si>
    <t>13844,2</t>
  </si>
  <si>
    <t>2040,8</t>
  </si>
  <si>
    <t xml:space="preserve">      №      от       мая     2021 года</t>
  </si>
  <si>
    <r>
      <t xml:space="preserve">                                                                                                          </t>
    </r>
    <r>
      <rPr>
        <b/>
        <sz val="10"/>
        <rFont val="Times New Roman"/>
        <family val="1"/>
        <charset val="204"/>
      </rPr>
      <t xml:space="preserve">  к решению Совета Депутатов </t>
    </r>
  </si>
</sst>
</file>

<file path=xl/styles.xml><?xml version="1.0" encoding="utf-8"?>
<styleSheet xmlns="http://schemas.openxmlformats.org/spreadsheetml/2006/main">
  <numFmts count="1">
    <numFmt numFmtId="164" formatCode="dd/mm/yyyy\ hh:mm"/>
  </numFmts>
  <fonts count="17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b/>
      <sz val="8"/>
      <name val="Arial Cyr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b/>
      <sz val="9"/>
      <name val="Times New Roman"/>
      <family val="1"/>
      <charset val="204"/>
    </font>
    <font>
      <b/>
      <sz val="9"/>
      <name val="Arial Narrow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left"/>
    </xf>
    <xf numFmtId="49" fontId="5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49" fontId="2" fillId="0" borderId="5" xfId="0" applyNumberFormat="1" applyFont="1" applyBorder="1" applyAlignment="1" applyProtection="1">
      <alignment horizontal="left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5" fillId="0" borderId="6" xfId="0" applyNumberFormat="1" applyFont="1" applyBorder="1" applyAlignment="1" applyProtection="1">
      <alignment horizontal="left"/>
    </xf>
    <xf numFmtId="49" fontId="6" fillId="0" borderId="2" xfId="0" applyNumberFormat="1" applyFont="1" applyBorder="1" applyAlignment="1" applyProtection="1">
      <alignment horizontal="left"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49" fontId="8" fillId="0" borderId="2" xfId="0" applyNumberFormat="1" applyFont="1" applyBorder="1" applyAlignment="1" applyProtection="1">
      <alignment horizontal="left" vertical="center" wrapText="1"/>
    </xf>
    <xf numFmtId="49" fontId="9" fillId="0" borderId="2" xfId="0" applyNumberFormat="1" applyFont="1" applyBorder="1" applyAlignment="1" applyProtection="1">
      <alignment horizontal="center" vertical="center" wrapText="1"/>
    </xf>
    <xf numFmtId="49" fontId="10" fillId="0" borderId="2" xfId="0" applyNumberFormat="1" applyFont="1" applyBorder="1" applyAlignment="1" applyProtection="1">
      <alignment horizontal="left" vertical="center" wrapText="1"/>
    </xf>
    <xf numFmtId="49" fontId="11" fillId="0" borderId="1" xfId="0" applyNumberFormat="1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/>
    <xf numFmtId="0" fontId="0" fillId="0" borderId="0" xfId="0" applyFont="1" applyBorder="1" applyAlignment="1" applyProtection="1">
      <alignment vertical="top" wrapText="1"/>
    </xf>
    <xf numFmtId="0" fontId="7" fillId="0" borderId="0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 applyProtection="1">
      <alignment horizontal="right"/>
    </xf>
    <xf numFmtId="0" fontId="13" fillId="0" borderId="0" xfId="0" applyFont="1" applyBorder="1" applyAlignment="1" applyProtection="1">
      <alignment horizontal="right"/>
    </xf>
    <xf numFmtId="164" fontId="3" fillId="0" borderId="0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right"/>
    </xf>
    <xf numFmtId="0" fontId="14" fillId="0" borderId="0" xfId="0" applyFont="1" applyBorder="1" applyAlignment="1" applyProtection="1">
      <alignment horizontal="right"/>
    </xf>
    <xf numFmtId="164" fontId="14" fillId="0" borderId="0" xfId="0" applyNumberFormat="1" applyFont="1" applyBorder="1" applyAlignment="1" applyProtection="1">
      <alignment horizontal="right"/>
    </xf>
    <xf numFmtId="164" fontId="13" fillId="0" borderId="0" xfId="0" applyNumberFormat="1" applyFont="1" applyBorder="1" applyAlignment="1" applyProtection="1">
      <alignment horizontal="right"/>
    </xf>
    <xf numFmtId="0" fontId="12" fillId="0" borderId="0" xfId="0" applyFont="1" applyBorder="1" applyAlignment="1" applyProtection="1">
      <alignment vertical="top"/>
    </xf>
    <xf numFmtId="0" fontId="1" fillId="0" borderId="0" xfId="0" applyFont="1" applyBorder="1" applyAlignment="1" applyProtection="1">
      <alignment vertical="top"/>
    </xf>
    <xf numFmtId="0" fontId="3" fillId="0" borderId="0" xfId="0" applyFont="1" applyBorder="1" applyAlignment="1" applyProtection="1">
      <alignment vertical="top"/>
    </xf>
    <xf numFmtId="0" fontId="7" fillId="0" borderId="1" xfId="0" applyFont="1" applyBorder="1"/>
    <xf numFmtId="0" fontId="12" fillId="0" borderId="0" xfId="0" applyFont="1"/>
    <xf numFmtId="49" fontId="10" fillId="0" borderId="1" xfId="0" applyNumberFormat="1" applyFont="1" applyBorder="1" applyAlignment="1" applyProtection="1">
      <alignment horizontal="center" vertical="center" wrapText="1"/>
    </xf>
    <xf numFmtId="4" fontId="16" fillId="0" borderId="5" xfId="0" applyNumberFormat="1" applyFont="1" applyBorder="1" applyAlignment="1" applyProtection="1">
      <alignment horizontal="right" vertical="center" wrapText="1"/>
    </xf>
    <xf numFmtId="4" fontId="16" fillId="0" borderId="2" xfId="0" applyNumberFormat="1" applyFont="1" applyBorder="1" applyAlignment="1" applyProtection="1">
      <alignment horizontal="right" vertical="center" wrapText="1"/>
    </xf>
    <xf numFmtId="4" fontId="10" fillId="0" borderId="4" xfId="0" applyNumberFormat="1" applyFont="1" applyBorder="1" applyAlignment="1" applyProtection="1">
      <alignment horizontal="right"/>
    </xf>
    <xf numFmtId="4" fontId="10" fillId="0" borderId="2" xfId="0" applyNumberFormat="1" applyFont="1" applyBorder="1" applyAlignment="1" applyProtection="1">
      <alignment horizontal="right" vertical="center" wrapText="1"/>
    </xf>
    <xf numFmtId="49" fontId="12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0" fontId="7" fillId="0" borderId="0" xfId="0" applyFont="1" applyBorder="1" applyAlignment="1" applyProtection="1"/>
    <xf numFmtId="0" fontId="12" fillId="0" borderId="0" xfId="0" applyFont="1" applyAlignment="1">
      <alignment horizontal="center"/>
    </xf>
    <xf numFmtId="0" fontId="12" fillId="0" borderId="0" xfId="0" applyFont="1" applyBorder="1" applyAlignment="1" applyProtection="1">
      <alignment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right" vertical="center" wrapText="1"/>
    </xf>
    <xf numFmtId="49" fontId="12" fillId="0" borderId="5" xfId="0" applyNumberFormat="1" applyFont="1" applyBorder="1" applyAlignment="1" applyProtection="1">
      <alignment horizontal="left" vertical="center" wrapText="1"/>
    </xf>
    <xf numFmtId="49" fontId="12" fillId="0" borderId="5" xfId="0" applyNumberFormat="1" applyFont="1" applyBorder="1" applyAlignment="1" applyProtection="1">
      <alignment horizontal="center" vertical="center" wrapText="1"/>
    </xf>
    <xf numFmtId="4" fontId="12" fillId="0" borderId="5" xfId="0" applyNumberFormat="1" applyFont="1" applyBorder="1" applyAlignment="1" applyProtection="1">
      <alignment horizontal="right" vertical="center" wrapText="1"/>
    </xf>
    <xf numFmtId="49" fontId="12" fillId="0" borderId="2" xfId="0" applyNumberFormat="1" applyFont="1" applyBorder="1" applyAlignment="1" applyProtection="1">
      <alignment horizontal="left" vertical="center" wrapText="1"/>
    </xf>
    <xf numFmtId="49" fontId="12" fillId="0" borderId="2" xfId="0" applyNumberFormat="1" applyFont="1" applyBorder="1" applyAlignment="1" applyProtection="1">
      <alignment horizontal="center" vertical="center" wrapText="1"/>
    </xf>
    <xf numFmtId="4" fontId="12" fillId="0" borderId="2" xfId="0" applyNumberFormat="1" applyFont="1" applyBorder="1" applyAlignment="1" applyProtection="1">
      <alignment horizontal="right" vertical="center" wrapText="1"/>
    </xf>
    <xf numFmtId="49" fontId="7" fillId="0" borderId="2" xfId="0" applyNumberFormat="1" applyFont="1" applyBorder="1" applyAlignment="1" applyProtection="1">
      <alignment horizontal="left" vertical="center" wrapText="1"/>
    </xf>
    <xf numFmtId="4" fontId="7" fillId="0" borderId="2" xfId="0" applyNumberFormat="1" applyFont="1" applyBorder="1" applyAlignment="1" applyProtection="1">
      <alignment horizontal="right" vertical="center" wrapText="1"/>
    </xf>
    <xf numFmtId="49" fontId="12" fillId="0" borderId="10" xfId="0" applyNumberFormat="1" applyFont="1" applyBorder="1" applyAlignment="1" applyProtection="1">
      <alignment horizontal="left" vertical="center" wrapText="1"/>
    </xf>
    <xf numFmtId="49" fontId="7" fillId="0" borderId="1" xfId="0" applyNumberFormat="1" applyFont="1" applyBorder="1" applyAlignment="1" applyProtection="1">
      <alignment horizontal="left" vertical="center" wrapText="1"/>
    </xf>
    <xf numFmtId="49" fontId="7" fillId="0" borderId="9" xfId="0" applyNumberFormat="1" applyFont="1" applyBorder="1" applyAlignment="1" applyProtection="1">
      <alignment horizontal="left" vertical="center" wrapText="1"/>
    </xf>
    <xf numFmtId="49" fontId="12" fillId="0" borderId="1" xfId="0" applyNumberFormat="1" applyFont="1" applyBorder="1" applyAlignment="1" applyProtection="1">
      <alignment horizontal="left" vertical="center" wrapText="1"/>
    </xf>
    <xf numFmtId="49" fontId="12" fillId="0" borderId="9" xfId="0" applyNumberFormat="1" applyFont="1" applyBorder="1" applyAlignment="1" applyProtection="1">
      <alignment horizontal="left" vertical="center" wrapText="1"/>
    </xf>
    <xf numFmtId="49" fontId="7" fillId="0" borderId="3" xfId="0" applyNumberFormat="1" applyFont="1" applyBorder="1" applyAlignment="1" applyProtection="1">
      <alignment horizontal="left"/>
    </xf>
    <xf numFmtId="49" fontId="7" fillId="0" borderId="6" xfId="0" applyNumberFormat="1" applyFont="1" applyBorder="1" applyAlignment="1" applyProtection="1">
      <alignment horizontal="left"/>
    </xf>
    <xf numFmtId="49" fontId="7" fillId="0" borderId="4" xfId="0" applyNumberFormat="1" applyFont="1" applyBorder="1" applyAlignment="1" applyProtection="1">
      <alignment horizontal="center"/>
    </xf>
    <xf numFmtId="4" fontId="7" fillId="0" borderId="4" xfId="0" applyNumberFormat="1" applyFont="1" applyBorder="1" applyAlignment="1" applyProtection="1">
      <alignment horizontal="right"/>
    </xf>
    <xf numFmtId="49" fontId="12" fillId="0" borderId="10" xfId="0" applyNumberFormat="1" applyFont="1" applyBorder="1" applyAlignment="1" applyProtection="1">
      <alignment horizontal="center" vertical="center" wrapText="1"/>
    </xf>
    <xf numFmtId="4" fontId="12" fillId="0" borderId="10" xfId="0" applyNumberFormat="1" applyFont="1" applyBorder="1" applyAlignment="1" applyProtection="1">
      <alignment horizontal="right" vertical="center" wrapText="1"/>
    </xf>
    <xf numFmtId="49" fontId="12" fillId="0" borderId="1" xfId="0" applyNumberFormat="1" applyFont="1" applyBorder="1" applyAlignment="1" applyProtection="1">
      <alignment horizontal="center" vertical="center" wrapText="1"/>
    </xf>
    <xf numFmtId="4" fontId="7" fillId="0" borderId="1" xfId="0" applyNumberFormat="1" applyFont="1" applyBorder="1" applyAlignment="1" applyProtection="1">
      <alignment horizontal="right" vertical="center" wrapText="1"/>
    </xf>
    <xf numFmtId="49" fontId="12" fillId="0" borderId="11" xfId="0" applyNumberFormat="1" applyFont="1" applyBorder="1" applyAlignment="1" applyProtection="1">
      <alignment horizontal="left" vertical="center" wrapText="1"/>
    </xf>
    <xf numFmtId="49" fontId="12" fillId="0" borderId="11" xfId="0" applyNumberFormat="1" applyFont="1" applyBorder="1" applyAlignment="1" applyProtection="1">
      <alignment horizontal="center" vertical="center" wrapText="1"/>
    </xf>
    <xf numFmtId="4" fontId="12" fillId="0" borderId="11" xfId="0" applyNumberFormat="1" applyFont="1" applyBorder="1" applyAlignment="1" applyProtection="1">
      <alignment horizontal="right" vertical="center" wrapText="1"/>
    </xf>
    <xf numFmtId="2" fontId="12" fillId="0" borderId="12" xfId="0" applyNumberFormat="1" applyFont="1" applyBorder="1" applyAlignment="1">
      <alignment horizontal="center"/>
    </xf>
    <xf numFmtId="2" fontId="12" fillId="0" borderId="7" xfId="0" applyNumberFormat="1" applyFont="1" applyBorder="1" applyAlignment="1">
      <alignment horizontal="center"/>
    </xf>
    <xf numFmtId="0" fontId="12" fillId="0" borderId="1" xfId="0" applyFont="1" applyBorder="1"/>
    <xf numFmtId="0" fontId="1" fillId="0" borderId="8" xfId="0" applyFont="1" applyBorder="1" applyAlignment="1" applyProtection="1">
      <alignment horizontal="center" wrapText="1"/>
    </xf>
    <xf numFmtId="0" fontId="15" fillId="0" borderId="0" xfId="0" applyFont="1" applyBorder="1" applyAlignment="1" applyProtection="1">
      <alignment vertical="top" wrapText="1"/>
    </xf>
    <xf numFmtId="0" fontId="15" fillId="0" borderId="0" xfId="0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left" vertical="top" wrapText="1"/>
    </xf>
    <xf numFmtId="0" fontId="12" fillId="0" borderId="8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vertical="top" wrapText="1"/>
    </xf>
    <xf numFmtId="0" fontId="7" fillId="0" borderId="0" xfId="0" applyFont="1" applyBorder="1" applyAlignment="1" applyProtection="1">
      <alignment horizontal="center" vertical="top" wrapText="1"/>
    </xf>
    <xf numFmtId="0" fontId="7" fillId="0" borderId="0" xfId="0" applyFont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39"/>
  <sheetViews>
    <sheetView showGridLines="0" topLeftCell="A29" workbookViewId="0">
      <selection activeCell="D15" sqref="D15"/>
    </sheetView>
  </sheetViews>
  <sheetFormatPr defaultRowHeight="12.75" customHeight="1"/>
  <cols>
    <col min="1" max="1" width="30.7109375" customWidth="1"/>
    <col min="2" max="2" width="7.28515625" customWidth="1"/>
    <col min="3" max="3" width="7.7109375" customWidth="1"/>
    <col min="4" max="4" width="14.5703125" customWidth="1"/>
    <col min="5" max="5" width="13.7109375" customWidth="1"/>
    <col min="6" max="6" width="0.42578125" hidden="1" customWidth="1"/>
    <col min="7" max="7" width="9.140625" hidden="1" customWidth="1"/>
    <col min="8" max="8" width="13.140625" hidden="1" customWidth="1"/>
    <col min="9" max="9" width="9.140625" hidden="1" customWidth="1"/>
    <col min="10" max="10" width="24.28515625" hidden="1" customWidth="1"/>
    <col min="11" max="11" width="10.28515625" customWidth="1"/>
    <col min="12" max="12" width="5.7109375" customWidth="1"/>
    <col min="13" max="13" width="9.140625" customWidth="1"/>
  </cols>
  <sheetData>
    <row r="1" spans="1:13">
      <c r="A1" s="82"/>
      <c r="B1" s="82"/>
      <c r="C1" s="82"/>
      <c r="D1" s="82"/>
      <c r="E1" s="82"/>
      <c r="F1" s="82"/>
      <c r="G1" s="82"/>
      <c r="H1" s="1"/>
      <c r="I1" s="1"/>
      <c r="J1" s="1"/>
      <c r="K1" s="1"/>
      <c r="L1" s="1"/>
      <c r="M1" s="1"/>
    </row>
    <row r="2" spans="1:13" ht="16.899999999999999" customHeight="1">
      <c r="A2" s="47" t="s">
        <v>55</v>
      </c>
      <c r="B2" s="47"/>
      <c r="C2" s="47"/>
      <c r="D2" s="47"/>
      <c r="E2" s="47"/>
      <c r="F2" s="47"/>
      <c r="G2" s="1"/>
      <c r="H2" s="1"/>
      <c r="I2" s="1"/>
      <c r="J2" s="1"/>
      <c r="K2" s="1"/>
      <c r="L2" s="1"/>
      <c r="M2" s="1"/>
    </row>
    <row r="3" spans="1:13" ht="14.25">
      <c r="A3" s="22" t="s">
        <v>60</v>
      </c>
      <c r="B3" s="22"/>
      <c r="C3" s="22"/>
      <c r="D3" s="35"/>
      <c r="E3" s="35"/>
      <c r="F3" s="35"/>
      <c r="G3" s="36"/>
      <c r="H3" s="36"/>
      <c r="I3" s="37"/>
      <c r="J3" s="37"/>
      <c r="K3" s="37"/>
      <c r="L3" s="37"/>
      <c r="M3" s="37"/>
    </row>
    <row r="4" spans="1:13" ht="14.25">
      <c r="A4" s="24"/>
      <c r="B4" s="24"/>
      <c r="C4" s="24"/>
      <c r="D4" s="27"/>
      <c r="E4" s="27" t="s">
        <v>56</v>
      </c>
      <c r="F4" s="27"/>
      <c r="G4" s="28"/>
      <c r="H4" s="28"/>
      <c r="I4" s="29"/>
      <c r="J4" s="30"/>
      <c r="K4" s="30"/>
      <c r="L4" s="30"/>
      <c r="M4" s="30"/>
    </row>
    <row r="5" spans="1:13" ht="14.25">
      <c r="A5" s="25"/>
      <c r="B5" s="25"/>
      <c r="C5" s="25"/>
      <c r="D5" s="32"/>
      <c r="E5" s="33" t="s">
        <v>68</v>
      </c>
      <c r="F5" s="32"/>
      <c r="G5" s="34"/>
      <c r="H5" s="34"/>
      <c r="I5" s="31"/>
      <c r="J5" s="31"/>
      <c r="K5" s="31"/>
      <c r="L5" s="31"/>
      <c r="M5" s="1"/>
    </row>
    <row r="6" spans="1:13" ht="10.15" customHeight="1">
      <c r="A6" s="1"/>
      <c r="B6" s="1"/>
      <c r="C6" s="1"/>
      <c r="D6" s="1"/>
      <c r="E6" s="1"/>
      <c r="F6" s="1"/>
      <c r="G6" s="1"/>
      <c r="H6" s="1"/>
      <c r="I6" s="23"/>
      <c r="J6" s="2"/>
      <c r="K6" s="9"/>
      <c r="L6" s="9"/>
      <c r="M6" s="2"/>
    </row>
    <row r="7" spans="1:13" hidden="1">
      <c r="A7" s="83"/>
      <c r="B7" s="83"/>
      <c r="C7" s="83"/>
      <c r="D7" s="83"/>
      <c r="E7" s="83"/>
      <c r="F7" s="83"/>
      <c r="G7" s="83"/>
      <c r="H7" s="83"/>
    </row>
    <row r="8" spans="1:13" ht="13.15" customHeight="1">
      <c r="A8" s="80" t="s">
        <v>57</v>
      </c>
      <c r="B8" s="80"/>
      <c r="C8" s="80"/>
      <c r="D8" s="80"/>
      <c r="E8" s="80"/>
      <c r="F8" s="80"/>
      <c r="G8" s="80"/>
      <c r="H8" s="26"/>
    </row>
    <row r="9" spans="1:13" ht="13.15" customHeight="1">
      <c r="A9" s="80" t="s">
        <v>58</v>
      </c>
      <c r="B9" s="80"/>
      <c r="C9" s="80"/>
      <c r="D9" s="80"/>
      <c r="E9" s="80"/>
      <c r="F9" s="80"/>
      <c r="G9" s="80"/>
      <c r="H9" s="26"/>
    </row>
    <row r="10" spans="1:13" ht="13.15" customHeight="1">
      <c r="A10" s="81" t="s">
        <v>59</v>
      </c>
      <c r="B10" s="81"/>
      <c r="C10" s="81"/>
      <c r="D10" s="81"/>
      <c r="E10" s="81"/>
      <c r="F10" s="81"/>
      <c r="G10" s="81"/>
    </row>
    <row r="11" spans="1:13" ht="4.1500000000000004" customHeight="1">
      <c r="A11" s="79"/>
      <c r="B11" s="79"/>
      <c r="C11" s="79"/>
      <c r="D11" s="79"/>
      <c r="E11" s="79"/>
      <c r="F11" s="3"/>
      <c r="G11" s="3"/>
      <c r="H11" s="3"/>
      <c r="I11" s="3"/>
      <c r="J11" s="1"/>
      <c r="K11" s="1"/>
      <c r="L11" s="1"/>
      <c r="M11" s="1"/>
    </row>
    <row r="12" spans="1:13" ht="21">
      <c r="A12" s="4" t="s">
        <v>0</v>
      </c>
      <c r="B12" s="4" t="s">
        <v>37</v>
      </c>
      <c r="C12" s="4" t="s">
        <v>1</v>
      </c>
      <c r="D12" s="4" t="s">
        <v>61</v>
      </c>
      <c r="E12" s="4" t="s">
        <v>62</v>
      </c>
      <c r="K12" s="38" t="s">
        <v>63</v>
      </c>
    </row>
    <row r="13" spans="1:13" ht="21.6" customHeight="1">
      <c r="A13" s="4" t="s">
        <v>39</v>
      </c>
      <c r="B13" s="21" t="s">
        <v>38</v>
      </c>
      <c r="C13" s="4"/>
      <c r="D13" s="40" t="s">
        <v>54</v>
      </c>
      <c r="E13" s="40" t="s">
        <v>64</v>
      </c>
      <c r="F13" s="39"/>
      <c r="G13" s="39"/>
      <c r="H13" s="39"/>
      <c r="I13" s="39"/>
      <c r="J13" s="39"/>
      <c r="K13" s="45" t="s">
        <v>65</v>
      </c>
    </row>
    <row r="14" spans="1:13" ht="56.25">
      <c r="A14" s="10" t="s">
        <v>2</v>
      </c>
      <c r="B14" s="10"/>
      <c r="C14" s="11" t="s">
        <v>3</v>
      </c>
      <c r="D14" s="41">
        <v>100000</v>
      </c>
      <c r="E14" s="41"/>
      <c r="F14" s="39"/>
      <c r="G14" s="39"/>
      <c r="H14" s="39"/>
      <c r="I14" s="39"/>
      <c r="J14" s="39"/>
      <c r="K14" s="45" t="s">
        <v>66</v>
      </c>
    </row>
    <row r="15" spans="1:13" ht="67.5">
      <c r="A15" s="5" t="s">
        <v>4</v>
      </c>
      <c r="B15" s="5"/>
      <c r="C15" s="6" t="s">
        <v>5</v>
      </c>
      <c r="D15" s="42">
        <v>11700000</v>
      </c>
      <c r="E15" s="42">
        <v>2240839.9500000002</v>
      </c>
      <c r="F15" s="39"/>
      <c r="G15" s="39"/>
      <c r="H15" s="39"/>
      <c r="I15" s="39"/>
      <c r="J15" s="39"/>
      <c r="K15" s="45" t="s">
        <v>67</v>
      </c>
    </row>
    <row r="16" spans="1:13" ht="56.25">
      <c r="A16" s="5" t="s">
        <v>6</v>
      </c>
      <c r="B16" s="5"/>
      <c r="C16" s="6" t="s">
        <v>7</v>
      </c>
      <c r="D16" s="42">
        <v>161600</v>
      </c>
      <c r="E16" s="42">
        <v>40400</v>
      </c>
      <c r="F16" s="39"/>
      <c r="G16" s="39"/>
      <c r="H16" s="39"/>
      <c r="I16" s="39"/>
      <c r="J16" s="39"/>
      <c r="K16" s="46">
        <f t="shared" ref="K16:K39" si="0">E16/D16*100</f>
        <v>25</v>
      </c>
    </row>
    <row r="17" spans="1:11">
      <c r="A17" s="5" t="s">
        <v>8</v>
      </c>
      <c r="B17" s="5"/>
      <c r="C17" s="6" t="s">
        <v>9</v>
      </c>
      <c r="D17" s="42">
        <v>100000</v>
      </c>
      <c r="E17" s="42">
        <v>0</v>
      </c>
      <c r="F17" s="39"/>
      <c r="G17" s="39"/>
      <c r="H17" s="39"/>
      <c r="I17" s="39"/>
      <c r="J17" s="39"/>
      <c r="K17" s="46">
        <f t="shared" si="0"/>
        <v>0</v>
      </c>
    </row>
    <row r="18" spans="1:11" ht="22.5">
      <c r="A18" s="5" t="s">
        <v>10</v>
      </c>
      <c r="B18" s="5"/>
      <c r="C18" s="6" t="s">
        <v>11</v>
      </c>
      <c r="D18" s="42">
        <v>350640</v>
      </c>
      <c r="E18" s="42">
        <v>46500</v>
      </c>
      <c r="F18" s="39"/>
      <c r="G18" s="39"/>
      <c r="H18" s="39"/>
      <c r="I18" s="39"/>
      <c r="J18" s="39"/>
      <c r="K18" s="46">
        <f t="shared" si="0"/>
        <v>13.261464750171115</v>
      </c>
    </row>
    <row r="19" spans="1:11">
      <c r="A19" s="14" t="s">
        <v>41</v>
      </c>
      <c r="B19" s="13" t="s">
        <v>40</v>
      </c>
      <c r="C19" s="6"/>
      <c r="D19" s="44">
        <f>D20</f>
        <v>267200</v>
      </c>
      <c r="E19" s="44">
        <f>E20</f>
        <v>49469.27</v>
      </c>
      <c r="F19" s="39"/>
      <c r="G19" s="39"/>
      <c r="H19" s="39"/>
      <c r="I19" s="39"/>
      <c r="J19" s="39"/>
      <c r="K19" s="46">
        <f t="shared" si="0"/>
        <v>18.513948353293411</v>
      </c>
    </row>
    <row r="20" spans="1:11" ht="22.5">
      <c r="A20" s="5" t="s">
        <v>12</v>
      </c>
      <c r="B20" s="5"/>
      <c r="C20" s="6" t="s">
        <v>13</v>
      </c>
      <c r="D20" s="42">
        <v>267200</v>
      </c>
      <c r="E20" s="42">
        <v>49469.27</v>
      </c>
      <c r="F20" s="39"/>
      <c r="G20" s="39"/>
      <c r="H20" s="39"/>
      <c r="I20" s="39"/>
      <c r="J20" s="39"/>
      <c r="K20" s="46">
        <f t="shared" si="0"/>
        <v>18.513948353293411</v>
      </c>
    </row>
    <row r="21" spans="1:11" ht="25.5">
      <c r="A21" s="15" t="s">
        <v>43</v>
      </c>
      <c r="B21" s="13" t="s">
        <v>42</v>
      </c>
      <c r="C21" s="6"/>
      <c r="D21" s="44">
        <f>D22</f>
        <v>100000</v>
      </c>
      <c r="E21" s="44">
        <f>E22</f>
        <v>18000</v>
      </c>
      <c r="F21" s="39"/>
      <c r="G21" s="39"/>
      <c r="H21" s="39"/>
      <c r="I21" s="39"/>
      <c r="J21" s="39"/>
      <c r="K21" s="46">
        <f t="shared" si="0"/>
        <v>18</v>
      </c>
    </row>
    <row r="22" spans="1:11" ht="45">
      <c r="A22" s="5" t="s">
        <v>14</v>
      </c>
      <c r="B22" s="5"/>
      <c r="C22" s="6" t="s">
        <v>15</v>
      </c>
      <c r="D22" s="42">
        <v>100000</v>
      </c>
      <c r="E22" s="42">
        <v>18000</v>
      </c>
      <c r="F22" s="39"/>
      <c r="G22" s="39"/>
      <c r="H22" s="39"/>
      <c r="I22" s="39"/>
      <c r="J22" s="39"/>
      <c r="K22" s="46">
        <f t="shared" si="0"/>
        <v>18</v>
      </c>
    </row>
    <row r="23" spans="1:11" ht="22.9" customHeight="1">
      <c r="A23" s="15" t="s">
        <v>45</v>
      </c>
      <c r="B23" s="13" t="s">
        <v>44</v>
      </c>
      <c r="C23" s="6"/>
      <c r="D23" s="44">
        <f>D24+D25+D26</f>
        <v>17658274.800000001</v>
      </c>
      <c r="E23" s="44">
        <f>E24+E25+E26</f>
        <v>87308.47</v>
      </c>
      <c r="F23" s="39"/>
      <c r="G23" s="39"/>
      <c r="H23" s="39"/>
      <c r="I23" s="39"/>
      <c r="J23" s="39"/>
      <c r="K23" s="46">
        <f t="shared" si="0"/>
        <v>0.49443374842031568</v>
      </c>
    </row>
    <row r="24" spans="1:11">
      <c r="A24" s="5" t="s">
        <v>16</v>
      </c>
      <c r="B24" s="5"/>
      <c r="C24" s="6" t="s">
        <v>17</v>
      </c>
      <c r="D24" s="42">
        <v>60000</v>
      </c>
      <c r="E24" s="42">
        <v>0</v>
      </c>
      <c r="F24" s="39"/>
      <c r="G24" s="39"/>
      <c r="H24" s="39"/>
      <c r="I24" s="39"/>
      <c r="J24" s="39"/>
      <c r="K24" s="46">
        <f t="shared" si="0"/>
        <v>0</v>
      </c>
    </row>
    <row r="25" spans="1:11" ht="22.5">
      <c r="A25" s="5" t="s">
        <v>18</v>
      </c>
      <c r="B25" s="5"/>
      <c r="C25" s="6" t="s">
        <v>19</v>
      </c>
      <c r="D25" s="42">
        <v>16978274.800000001</v>
      </c>
      <c r="E25" s="42">
        <v>61000</v>
      </c>
      <c r="F25" s="39"/>
      <c r="G25" s="39"/>
      <c r="H25" s="39"/>
      <c r="I25" s="39"/>
      <c r="J25" s="39"/>
      <c r="K25" s="46">
        <f t="shared" si="0"/>
        <v>0.35928267576397099</v>
      </c>
    </row>
    <row r="26" spans="1:11" ht="22.5">
      <c r="A26" s="5" t="s">
        <v>20</v>
      </c>
      <c r="B26" s="5"/>
      <c r="C26" s="6" t="s">
        <v>21</v>
      </c>
      <c r="D26" s="42">
        <v>620000</v>
      </c>
      <c r="E26" s="42">
        <v>26308.47</v>
      </c>
      <c r="F26" s="39"/>
      <c r="G26" s="39"/>
      <c r="H26" s="39"/>
      <c r="I26" s="39"/>
      <c r="J26" s="39"/>
      <c r="K26" s="46">
        <f t="shared" si="0"/>
        <v>4.2433016129032257</v>
      </c>
    </row>
    <row r="27" spans="1:11">
      <c r="A27" s="15" t="s">
        <v>47</v>
      </c>
      <c r="B27" s="13" t="s">
        <v>46</v>
      </c>
      <c r="C27" s="6"/>
      <c r="D27" s="44">
        <f>D28+D29+D30</f>
        <v>11916217.199999999</v>
      </c>
      <c r="E27" s="44">
        <f>E28+E29+E30</f>
        <v>3780792.91</v>
      </c>
      <c r="F27" s="39"/>
      <c r="G27" s="39"/>
      <c r="H27" s="39"/>
      <c r="I27" s="39"/>
      <c r="J27" s="39"/>
      <c r="K27" s="46">
        <f t="shared" si="0"/>
        <v>31.728130215686235</v>
      </c>
    </row>
    <row r="28" spans="1:11">
      <c r="A28" s="5" t="s">
        <v>22</v>
      </c>
      <c r="B28" s="5"/>
      <c r="C28" s="6" t="s">
        <v>23</v>
      </c>
      <c r="D28" s="42">
        <v>1398100</v>
      </c>
      <c r="E28" s="42">
        <v>124687.2</v>
      </c>
      <c r="F28" s="39"/>
      <c r="G28" s="39"/>
      <c r="H28" s="39"/>
      <c r="I28" s="39"/>
      <c r="J28" s="39"/>
      <c r="K28" s="46">
        <f t="shared" si="0"/>
        <v>8.9183320220298974</v>
      </c>
    </row>
    <row r="29" spans="1:11">
      <c r="A29" s="5" t="s">
        <v>24</v>
      </c>
      <c r="B29" s="5"/>
      <c r="C29" s="6" t="s">
        <v>25</v>
      </c>
      <c r="D29" s="42">
        <v>361110</v>
      </c>
      <c r="E29" s="42">
        <v>22600</v>
      </c>
      <c r="F29" s="39"/>
      <c r="G29" s="39"/>
      <c r="H29" s="39"/>
      <c r="I29" s="39"/>
      <c r="J29" s="39"/>
      <c r="K29" s="46">
        <f t="shared" si="0"/>
        <v>6.2584807953255241</v>
      </c>
    </row>
    <row r="30" spans="1:11">
      <c r="A30" s="5" t="s">
        <v>26</v>
      </c>
      <c r="B30" s="5"/>
      <c r="C30" s="6" t="s">
        <v>27</v>
      </c>
      <c r="D30" s="42">
        <v>10157007.199999999</v>
      </c>
      <c r="E30" s="42">
        <v>3633505.71</v>
      </c>
      <c r="F30" s="39"/>
      <c r="G30" s="39"/>
      <c r="H30" s="39"/>
      <c r="I30" s="39"/>
      <c r="J30" s="39"/>
      <c r="K30" s="46">
        <f t="shared" si="0"/>
        <v>35.7733891337598</v>
      </c>
    </row>
    <row r="31" spans="1:11" ht="20.45" customHeight="1">
      <c r="A31" s="15" t="s">
        <v>49</v>
      </c>
      <c r="B31" s="13" t="s">
        <v>48</v>
      </c>
      <c r="C31" s="6"/>
      <c r="D31" s="44">
        <f>D32</f>
        <v>399995.16</v>
      </c>
      <c r="E31" s="44">
        <f>E32</f>
        <v>0</v>
      </c>
      <c r="F31" s="39"/>
      <c r="G31" s="39"/>
      <c r="H31" s="39"/>
      <c r="I31" s="39"/>
      <c r="J31" s="39"/>
      <c r="K31" s="46">
        <f t="shared" si="0"/>
        <v>0</v>
      </c>
    </row>
    <row r="32" spans="1:11">
      <c r="A32" s="5" t="s">
        <v>28</v>
      </c>
      <c r="B32" s="5"/>
      <c r="C32" s="6" t="s">
        <v>29</v>
      </c>
      <c r="D32" s="42">
        <v>399995.16</v>
      </c>
      <c r="E32" s="42">
        <v>0</v>
      </c>
      <c r="F32" s="39"/>
      <c r="G32" s="39"/>
      <c r="H32" s="39"/>
      <c r="I32" s="39"/>
      <c r="J32" s="39"/>
      <c r="K32" s="46">
        <f t="shared" si="0"/>
        <v>0</v>
      </c>
    </row>
    <row r="33" spans="1:11" ht="25.5">
      <c r="A33" s="15" t="s">
        <v>51</v>
      </c>
      <c r="B33" s="13" t="s">
        <v>50</v>
      </c>
      <c r="C33" s="6"/>
      <c r="D33" s="44">
        <f>D34</f>
        <v>15079500</v>
      </c>
      <c r="E33" s="44">
        <f>E34</f>
        <v>2598739.08</v>
      </c>
      <c r="F33" s="39"/>
      <c r="G33" s="39"/>
      <c r="H33" s="39"/>
      <c r="I33" s="39"/>
      <c r="J33" s="39"/>
      <c r="K33" s="46">
        <f t="shared" si="0"/>
        <v>17.233589177359992</v>
      </c>
    </row>
    <row r="34" spans="1:11">
      <c r="A34" s="5" t="s">
        <v>30</v>
      </c>
      <c r="B34" s="18"/>
      <c r="C34" s="6" t="s">
        <v>31</v>
      </c>
      <c r="D34" s="42">
        <v>15079500</v>
      </c>
      <c r="E34" s="42">
        <v>2598739.08</v>
      </c>
      <c r="F34" s="39"/>
      <c r="G34" s="39"/>
      <c r="H34" s="39"/>
      <c r="I34" s="39"/>
      <c r="J34" s="39"/>
      <c r="K34" s="46">
        <f t="shared" si="0"/>
        <v>17.233589177359992</v>
      </c>
    </row>
    <row r="35" spans="1:11" ht="22.15" customHeight="1">
      <c r="A35" s="16" t="s">
        <v>52</v>
      </c>
      <c r="B35" s="20" t="s">
        <v>33</v>
      </c>
      <c r="C35" s="6"/>
      <c r="D35" s="44">
        <f>D36</f>
        <v>1200000</v>
      </c>
      <c r="E35" s="44">
        <f>E36</f>
        <v>194100.56</v>
      </c>
      <c r="F35" s="39"/>
      <c r="G35" s="39"/>
      <c r="H35" s="39"/>
      <c r="I35" s="39"/>
      <c r="J35" s="39"/>
      <c r="K35" s="46">
        <f t="shared" si="0"/>
        <v>16.175046666666667</v>
      </c>
    </row>
    <row r="36" spans="1:11">
      <c r="A36" s="5" t="s">
        <v>32</v>
      </c>
      <c r="B36" s="5"/>
      <c r="C36" s="19" t="s">
        <v>33</v>
      </c>
      <c r="D36" s="42">
        <v>1200000</v>
      </c>
      <c r="E36" s="42">
        <v>194100.56</v>
      </c>
      <c r="F36" s="39"/>
      <c r="G36" s="39"/>
      <c r="H36" s="39"/>
      <c r="I36" s="39"/>
      <c r="J36" s="39"/>
      <c r="K36" s="46">
        <f t="shared" si="0"/>
        <v>16.175046666666667</v>
      </c>
    </row>
    <row r="37" spans="1:11" ht="18" customHeight="1">
      <c r="A37" s="15" t="s">
        <v>53</v>
      </c>
      <c r="B37" s="17" t="s">
        <v>35</v>
      </c>
      <c r="C37" s="6"/>
      <c r="D37" s="44">
        <f>D38</f>
        <v>400000</v>
      </c>
      <c r="E37" s="44">
        <f>E38</f>
        <v>14000</v>
      </c>
      <c r="F37" s="39"/>
      <c r="G37" s="39"/>
      <c r="H37" s="39"/>
      <c r="I37" s="39"/>
      <c r="J37" s="39"/>
      <c r="K37" s="46">
        <f t="shared" si="0"/>
        <v>3.5000000000000004</v>
      </c>
    </row>
    <row r="38" spans="1:11">
      <c r="A38" s="5" t="s">
        <v>34</v>
      </c>
      <c r="B38" s="5"/>
      <c r="C38" s="6" t="s">
        <v>35</v>
      </c>
      <c r="D38" s="42">
        <v>400000</v>
      </c>
      <c r="E38" s="42">
        <v>14000</v>
      </c>
      <c r="F38" s="39"/>
      <c r="G38" s="39"/>
      <c r="H38" s="39"/>
      <c r="I38" s="39"/>
      <c r="J38" s="39"/>
      <c r="K38" s="46">
        <f t="shared" si="0"/>
        <v>3.5000000000000004</v>
      </c>
    </row>
    <row r="39" spans="1:11">
      <c r="A39" s="7" t="s">
        <v>36</v>
      </c>
      <c r="B39" s="12"/>
      <c r="C39" s="8"/>
      <c r="D39" s="43">
        <v>59433427.159999996</v>
      </c>
      <c r="E39" s="43">
        <v>9070150.2400000002</v>
      </c>
      <c r="F39" s="39"/>
      <c r="G39" s="39"/>
      <c r="H39" s="39"/>
      <c r="I39" s="39"/>
      <c r="J39" s="39"/>
      <c r="K39" s="46">
        <f t="shared" si="0"/>
        <v>15.261025105589757</v>
      </c>
    </row>
  </sheetData>
  <mergeCells count="6">
    <mergeCell ref="A11:E11"/>
    <mergeCell ref="A8:G8"/>
    <mergeCell ref="A9:G9"/>
    <mergeCell ref="A10:G10"/>
    <mergeCell ref="A1:G1"/>
    <mergeCell ref="A7:H7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M42"/>
  <sheetViews>
    <sheetView showGridLines="0" tabSelected="1" workbookViewId="0">
      <selection activeCell="R12" sqref="R12"/>
    </sheetView>
  </sheetViews>
  <sheetFormatPr defaultRowHeight="12.75" customHeight="1"/>
  <cols>
    <col min="1" max="1" width="30.7109375" customWidth="1"/>
    <col min="2" max="2" width="7.28515625" customWidth="1"/>
    <col min="3" max="3" width="7.7109375" customWidth="1"/>
    <col min="4" max="4" width="12.7109375" customWidth="1"/>
    <col min="5" max="5" width="13.140625" customWidth="1"/>
    <col min="6" max="6" width="0.42578125" hidden="1" customWidth="1"/>
    <col min="7" max="7" width="9.140625" hidden="1" customWidth="1"/>
    <col min="8" max="8" width="13.140625" hidden="1" customWidth="1"/>
    <col min="9" max="9" width="9.140625" hidden="1" customWidth="1"/>
    <col min="10" max="10" width="1.28515625" hidden="1" customWidth="1"/>
    <col min="11" max="11" width="14.28515625" customWidth="1"/>
    <col min="12" max="12" width="1" customWidth="1"/>
    <col min="13" max="13" width="9.140625" customWidth="1"/>
  </cols>
  <sheetData>
    <row r="1" spans="1:13" ht="3" customHeight="1">
      <c r="A1" s="82"/>
      <c r="B1" s="82"/>
      <c r="C1" s="82"/>
      <c r="D1" s="82"/>
      <c r="E1" s="82"/>
      <c r="F1" s="82"/>
      <c r="G1" s="82"/>
      <c r="H1" s="1"/>
      <c r="I1" s="1"/>
      <c r="J1" s="1"/>
      <c r="K1" s="1"/>
      <c r="L1" s="1"/>
      <c r="M1" s="1"/>
    </row>
    <row r="2" spans="1:13" ht="16.899999999999999" customHeight="1">
      <c r="A2" s="47" t="s">
        <v>55</v>
      </c>
      <c r="B2" s="47"/>
      <c r="C2" s="47"/>
      <c r="D2" s="47"/>
      <c r="E2" s="47"/>
      <c r="F2" s="47"/>
      <c r="G2" s="1"/>
      <c r="H2" s="1"/>
      <c r="I2" s="1"/>
      <c r="J2" s="1"/>
      <c r="K2" s="1"/>
      <c r="L2" s="1"/>
      <c r="M2" s="1"/>
    </row>
    <row r="3" spans="1:13" ht="14.25">
      <c r="A3" s="22" t="s">
        <v>78</v>
      </c>
      <c r="B3" s="22"/>
      <c r="C3" s="22"/>
      <c r="D3" s="35"/>
      <c r="E3" s="35"/>
      <c r="F3" s="35"/>
      <c r="G3" s="36"/>
      <c r="H3" s="36"/>
      <c r="I3" s="37"/>
      <c r="J3" s="37"/>
      <c r="K3" s="37"/>
      <c r="L3" s="37"/>
      <c r="M3" s="37"/>
    </row>
    <row r="4" spans="1:13" ht="14.25">
      <c r="A4" s="24"/>
      <c r="B4" s="24"/>
      <c r="C4" s="24"/>
      <c r="D4" s="27"/>
      <c r="E4" s="27" t="s">
        <v>56</v>
      </c>
      <c r="F4" s="27"/>
      <c r="G4" s="28"/>
      <c r="H4" s="28"/>
      <c r="I4" s="29"/>
      <c r="J4" s="30"/>
      <c r="K4" s="30"/>
      <c r="L4" s="30"/>
      <c r="M4" s="30"/>
    </row>
    <row r="5" spans="1:13" ht="14.25">
      <c r="A5" s="25"/>
      <c r="B5" s="25"/>
      <c r="C5" s="25"/>
      <c r="D5" s="32"/>
      <c r="E5" s="33" t="s">
        <v>77</v>
      </c>
      <c r="F5" s="32"/>
      <c r="G5" s="34"/>
      <c r="H5" s="34"/>
      <c r="I5" s="31"/>
      <c r="J5" s="31"/>
      <c r="K5" s="31"/>
      <c r="L5" s="31"/>
      <c r="M5" s="1"/>
    </row>
    <row r="6" spans="1:13" ht="10.15" customHeight="1">
      <c r="A6" s="1"/>
      <c r="B6" s="1"/>
      <c r="C6" s="1"/>
      <c r="D6" s="1"/>
      <c r="E6" s="1"/>
      <c r="F6" s="1"/>
      <c r="G6" s="1"/>
      <c r="H6" s="1"/>
      <c r="I6" s="23"/>
      <c r="J6" s="9"/>
      <c r="K6" s="9"/>
      <c r="L6" s="9"/>
      <c r="M6" s="9"/>
    </row>
    <row r="7" spans="1:13" hidden="1">
      <c r="A7" s="83"/>
      <c r="B7" s="83"/>
      <c r="C7" s="83"/>
      <c r="D7" s="83"/>
      <c r="E7" s="83"/>
      <c r="F7" s="83"/>
      <c r="G7" s="83"/>
      <c r="H7" s="83"/>
    </row>
    <row r="8" spans="1:13" ht="13.15" customHeight="1">
      <c r="A8" s="85" t="s">
        <v>57</v>
      </c>
      <c r="B8" s="85"/>
      <c r="C8" s="85"/>
      <c r="D8" s="85"/>
      <c r="E8" s="85"/>
      <c r="F8" s="85"/>
      <c r="G8" s="85"/>
      <c r="H8" s="48"/>
      <c r="I8" s="39"/>
      <c r="J8" s="39"/>
      <c r="K8" s="39"/>
    </row>
    <row r="9" spans="1:13" ht="13.15" customHeight="1">
      <c r="A9" s="87" t="s">
        <v>58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</row>
    <row r="10" spans="1:13" ht="13.15" customHeight="1">
      <c r="A10" s="86" t="s">
        <v>69</v>
      </c>
      <c r="B10" s="86"/>
      <c r="C10" s="86"/>
      <c r="D10" s="86"/>
      <c r="E10" s="86"/>
      <c r="F10" s="86"/>
      <c r="G10" s="86"/>
      <c r="H10" s="39"/>
      <c r="I10" s="39"/>
      <c r="J10" s="39"/>
      <c r="K10" s="39"/>
    </row>
    <row r="11" spans="1:13" ht="4.1500000000000004" customHeight="1">
      <c r="A11" s="84"/>
      <c r="B11" s="84"/>
      <c r="C11" s="84"/>
      <c r="D11" s="84"/>
      <c r="E11" s="84"/>
      <c r="F11" s="49"/>
      <c r="G11" s="49"/>
      <c r="H11" s="49"/>
      <c r="I11" s="49"/>
      <c r="J11" s="22"/>
      <c r="K11" s="22"/>
      <c r="L11" s="1"/>
      <c r="M11" s="1"/>
    </row>
    <row r="12" spans="1:13" ht="39.6" customHeight="1">
      <c r="A12" s="50" t="s">
        <v>0</v>
      </c>
      <c r="B12" s="50" t="s">
        <v>37</v>
      </c>
      <c r="C12" s="50" t="s">
        <v>1</v>
      </c>
      <c r="D12" s="50" t="s">
        <v>61</v>
      </c>
      <c r="E12" s="50" t="s">
        <v>70</v>
      </c>
      <c r="F12" s="39"/>
      <c r="G12" s="39"/>
      <c r="H12" s="39"/>
      <c r="I12" s="39"/>
      <c r="J12" s="39"/>
      <c r="K12" s="38" t="s">
        <v>63</v>
      </c>
    </row>
    <row r="13" spans="1:13" ht="21.6" customHeight="1">
      <c r="A13" s="50" t="s">
        <v>39</v>
      </c>
      <c r="B13" s="50" t="s">
        <v>38</v>
      </c>
      <c r="C13" s="50"/>
      <c r="D13" s="51" t="s">
        <v>75</v>
      </c>
      <c r="E13" s="50" t="s">
        <v>76</v>
      </c>
      <c r="F13" s="39"/>
      <c r="G13" s="39"/>
      <c r="H13" s="39"/>
      <c r="I13" s="39"/>
      <c r="J13" s="39"/>
      <c r="K13" s="45" t="s">
        <v>65</v>
      </c>
    </row>
    <row r="14" spans="1:13" ht="76.5">
      <c r="A14" s="52" t="s">
        <v>2</v>
      </c>
      <c r="B14" s="52"/>
      <c r="C14" s="53" t="s">
        <v>3</v>
      </c>
      <c r="D14" s="54">
        <v>100</v>
      </c>
      <c r="E14" s="54"/>
      <c r="F14" s="39"/>
      <c r="G14" s="39"/>
      <c r="H14" s="39"/>
      <c r="I14" s="39"/>
      <c r="J14" s="39"/>
      <c r="K14" s="45" t="s">
        <v>66</v>
      </c>
    </row>
    <row r="15" spans="1:13" ht="76.5">
      <c r="A15" s="55" t="s">
        <v>4</v>
      </c>
      <c r="B15" s="55"/>
      <c r="C15" s="56" t="s">
        <v>5</v>
      </c>
      <c r="D15" s="57">
        <v>12920</v>
      </c>
      <c r="E15" s="57">
        <v>1928.6</v>
      </c>
      <c r="F15" s="39"/>
      <c r="G15" s="39"/>
      <c r="H15" s="39"/>
      <c r="I15" s="39"/>
      <c r="J15" s="39"/>
      <c r="K15" s="45" t="s">
        <v>67</v>
      </c>
    </row>
    <row r="16" spans="1:13" ht="63.75">
      <c r="A16" s="55" t="s">
        <v>6</v>
      </c>
      <c r="B16" s="55"/>
      <c r="C16" s="56" t="s">
        <v>7</v>
      </c>
      <c r="D16" s="57">
        <v>180.8</v>
      </c>
      <c r="E16" s="57">
        <v>45.2</v>
      </c>
      <c r="F16" s="39"/>
      <c r="G16" s="39"/>
      <c r="H16" s="39"/>
      <c r="I16" s="39"/>
      <c r="J16" s="39"/>
      <c r="K16" s="46">
        <f t="shared" ref="K16:K41" si="0">E16/D16*100</f>
        <v>25</v>
      </c>
    </row>
    <row r="17" spans="1:11">
      <c r="A17" s="55" t="s">
        <v>8</v>
      </c>
      <c r="B17" s="55"/>
      <c r="C17" s="56" t="s">
        <v>9</v>
      </c>
      <c r="D17" s="57">
        <v>100</v>
      </c>
      <c r="E17" s="57">
        <v>0</v>
      </c>
      <c r="F17" s="39"/>
      <c r="G17" s="39"/>
      <c r="H17" s="39"/>
      <c r="I17" s="39"/>
      <c r="J17" s="39"/>
      <c r="K17" s="46">
        <f t="shared" si="0"/>
        <v>0</v>
      </c>
    </row>
    <row r="18" spans="1:11" ht="25.5">
      <c r="A18" s="55" t="s">
        <v>10</v>
      </c>
      <c r="B18" s="55"/>
      <c r="C18" s="56" t="s">
        <v>11</v>
      </c>
      <c r="D18" s="57">
        <v>543.4</v>
      </c>
      <c r="E18" s="57">
        <v>67</v>
      </c>
      <c r="F18" s="39"/>
      <c r="G18" s="39"/>
      <c r="H18" s="39"/>
      <c r="I18" s="39"/>
      <c r="J18" s="39"/>
      <c r="K18" s="46">
        <f t="shared" si="0"/>
        <v>12.329775487670226</v>
      </c>
    </row>
    <row r="19" spans="1:11">
      <c r="A19" s="14" t="s">
        <v>41</v>
      </c>
      <c r="B19" s="58" t="s">
        <v>40</v>
      </c>
      <c r="C19" s="56"/>
      <c r="D19" s="59">
        <f>D20</f>
        <v>297.39999999999998</v>
      </c>
      <c r="E19" s="59">
        <f>E20</f>
        <v>56.5</v>
      </c>
      <c r="F19" s="39"/>
      <c r="G19" s="39"/>
      <c r="H19" s="39"/>
      <c r="I19" s="39"/>
      <c r="J19" s="39"/>
      <c r="K19" s="46">
        <f t="shared" si="0"/>
        <v>18.997982515131138</v>
      </c>
    </row>
    <row r="20" spans="1:11" ht="25.5">
      <c r="A20" s="60" t="s">
        <v>12</v>
      </c>
      <c r="B20" s="60"/>
      <c r="C20" s="69" t="s">
        <v>13</v>
      </c>
      <c r="D20" s="70">
        <v>297.39999999999998</v>
      </c>
      <c r="E20" s="70">
        <v>56.5</v>
      </c>
      <c r="F20" s="39"/>
      <c r="G20" s="39"/>
      <c r="H20" s="39"/>
      <c r="I20" s="39"/>
      <c r="J20" s="39"/>
      <c r="K20" s="46">
        <f t="shared" si="0"/>
        <v>18.997982515131138</v>
      </c>
    </row>
    <row r="21" spans="1:11" ht="25.5">
      <c r="A21" s="15" t="s">
        <v>43</v>
      </c>
      <c r="B21" s="61" t="s">
        <v>42</v>
      </c>
      <c r="C21" s="71"/>
      <c r="D21" s="72">
        <f>D22</f>
        <v>150</v>
      </c>
      <c r="E21" s="72">
        <f>E22</f>
        <v>19.5</v>
      </c>
      <c r="F21" s="39"/>
      <c r="G21" s="39"/>
      <c r="H21" s="39"/>
      <c r="I21" s="39"/>
      <c r="J21" s="39"/>
      <c r="K21" s="46">
        <f t="shared" si="0"/>
        <v>13</v>
      </c>
    </row>
    <row r="22" spans="1:11" ht="51">
      <c r="A22" s="73" t="s">
        <v>14</v>
      </c>
      <c r="B22" s="73"/>
      <c r="C22" s="74" t="s">
        <v>15</v>
      </c>
      <c r="D22" s="75">
        <v>150</v>
      </c>
      <c r="E22" s="75">
        <v>19.5</v>
      </c>
      <c r="F22" s="39"/>
      <c r="G22" s="39"/>
      <c r="H22" s="39"/>
      <c r="I22" s="39"/>
      <c r="J22" s="39"/>
      <c r="K22" s="76">
        <f t="shared" si="0"/>
        <v>13</v>
      </c>
    </row>
    <row r="23" spans="1:11" ht="22.9" customHeight="1">
      <c r="A23" s="15" t="s">
        <v>45</v>
      </c>
      <c r="B23" s="61" t="s">
        <v>44</v>
      </c>
      <c r="C23" s="71"/>
      <c r="D23" s="72">
        <f>D24+D25+D26</f>
        <v>29790.3</v>
      </c>
      <c r="E23" s="72">
        <f>E24+E25+E26</f>
        <v>797.6</v>
      </c>
      <c r="F23" s="78"/>
      <c r="G23" s="78"/>
      <c r="H23" s="78"/>
      <c r="I23" s="78"/>
      <c r="J23" s="78"/>
      <c r="K23" s="46">
        <f t="shared" si="0"/>
        <v>2.6773815637976122</v>
      </c>
    </row>
    <row r="24" spans="1:11">
      <c r="A24" s="52" t="s">
        <v>16</v>
      </c>
      <c r="B24" s="52"/>
      <c r="C24" s="53" t="s">
        <v>17</v>
      </c>
      <c r="D24" s="54">
        <v>60</v>
      </c>
      <c r="E24" s="54">
        <v>0</v>
      </c>
      <c r="F24" s="39"/>
      <c r="G24" s="39"/>
      <c r="H24" s="39"/>
      <c r="I24" s="39"/>
      <c r="J24" s="39"/>
      <c r="K24" s="77">
        <f t="shared" si="0"/>
        <v>0</v>
      </c>
    </row>
    <row r="25" spans="1:11" ht="25.5">
      <c r="A25" s="55" t="s">
        <v>18</v>
      </c>
      <c r="B25" s="55"/>
      <c r="C25" s="56" t="s">
        <v>19</v>
      </c>
      <c r="D25" s="57">
        <v>29510.3</v>
      </c>
      <c r="E25" s="57">
        <v>797.6</v>
      </c>
      <c r="F25" s="39"/>
      <c r="G25" s="39"/>
      <c r="H25" s="39"/>
      <c r="I25" s="39"/>
      <c r="J25" s="39"/>
      <c r="K25" s="46">
        <f t="shared" si="0"/>
        <v>2.7027851292599534</v>
      </c>
    </row>
    <row r="26" spans="1:11" ht="25.5">
      <c r="A26" s="60" t="s">
        <v>20</v>
      </c>
      <c r="B26" s="60"/>
      <c r="C26" s="69" t="s">
        <v>21</v>
      </c>
      <c r="D26" s="70">
        <v>220</v>
      </c>
      <c r="E26" s="70">
        <v>0</v>
      </c>
      <c r="F26" s="39"/>
      <c r="G26" s="39"/>
      <c r="H26" s="39"/>
      <c r="I26" s="39"/>
      <c r="J26" s="39"/>
      <c r="K26" s="76">
        <f t="shared" si="0"/>
        <v>0</v>
      </c>
    </row>
    <row r="27" spans="1:11">
      <c r="A27" s="15" t="s">
        <v>47</v>
      </c>
      <c r="B27" s="61" t="s">
        <v>46</v>
      </c>
      <c r="C27" s="71"/>
      <c r="D27" s="72">
        <f>D28+D29+D30</f>
        <v>29062.2</v>
      </c>
      <c r="E27" s="72">
        <f>E28+E29+E30</f>
        <v>7281.7</v>
      </c>
      <c r="F27" s="78"/>
      <c r="G27" s="78"/>
      <c r="H27" s="78"/>
      <c r="I27" s="78"/>
      <c r="J27" s="78"/>
      <c r="K27" s="46">
        <f t="shared" si="0"/>
        <v>25.055570466103731</v>
      </c>
    </row>
    <row r="28" spans="1:11">
      <c r="A28" s="52" t="s">
        <v>22</v>
      </c>
      <c r="B28" s="52"/>
      <c r="C28" s="53" t="s">
        <v>23</v>
      </c>
      <c r="D28" s="54">
        <v>5573.5</v>
      </c>
      <c r="E28" s="54">
        <v>3361.6</v>
      </c>
      <c r="F28" s="39"/>
      <c r="G28" s="39"/>
      <c r="H28" s="39"/>
      <c r="I28" s="39"/>
      <c r="J28" s="39"/>
      <c r="K28" s="77">
        <f t="shared" si="0"/>
        <v>60.313985825782723</v>
      </c>
    </row>
    <row r="29" spans="1:11">
      <c r="A29" s="55" t="s">
        <v>24</v>
      </c>
      <c r="B29" s="55"/>
      <c r="C29" s="56" t="s">
        <v>25</v>
      </c>
      <c r="D29" s="57">
        <v>12327.7</v>
      </c>
      <c r="E29" s="57">
        <v>28.5</v>
      </c>
      <c r="F29" s="39"/>
      <c r="G29" s="39"/>
      <c r="H29" s="39"/>
      <c r="I29" s="39"/>
      <c r="J29" s="39"/>
      <c r="K29" s="46">
        <f t="shared" si="0"/>
        <v>0.23118667715794511</v>
      </c>
    </row>
    <row r="30" spans="1:11">
      <c r="A30" s="60" t="s">
        <v>26</v>
      </c>
      <c r="B30" s="55"/>
      <c r="C30" s="56" t="s">
        <v>27</v>
      </c>
      <c r="D30" s="57">
        <v>11161</v>
      </c>
      <c r="E30" s="57">
        <v>3891.6</v>
      </c>
      <c r="F30" s="39"/>
      <c r="G30" s="39"/>
      <c r="H30" s="39"/>
      <c r="I30" s="39"/>
      <c r="J30" s="39"/>
      <c r="K30" s="46">
        <f t="shared" si="0"/>
        <v>34.86784338320939</v>
      </c>
    </row>
    <row r="31" spans="1:11" ht="25.5">
      <c r="A31" s="61" t="s">
        <v>71</v>
      </c>
      <c r="B31" s="62" t="s">
        <v>73</v>
      </c>
      <c r="C31" s="56"/>
      <c r="D31" s="59">
        <v>543.9</v>
      </c>
      <c r="E31" s="57"/>
      <c r="F31" s="39"/>
      <c r="G31" s="39"/>
      <c r="H31" s="39"/>
      <c r="I31" s="39"/>
      <c r="J31" s="39"/>
      <c r="K31" s="46">
        <v>0</v>
      </c>
    </row>
    <row r="32" spans="1:11" ht="25.5">
      <c r="A32" s="63" t="s">
        <v>72</v>
      </c>
      <c r="B32" s="64"/>
      <c r="C32" s="56" t="s">
        <v>74</v>
      </c>
      <c r="D32" s="57">
        <v>543.9</v>
      </c>
      <c r="E32" s="57">
        <v>0</v>
      </c>
      <c r="F32" s="39"/>
      <c r="G32" s="39"/>
      <c r="H32" s="39"/>
      <c r="I32" s="39"/>
      <c r="J32" s="39"/>
      <c r="K32" s="46">
        <v>0</v>
      </c>
    </row>
    <row r="33" spans="1:11" ht="20.45" customHeight="1">
      <c r="A33" s="15" t="s">
        <v>49</v>
      </c>
      <c r="B33" s="58" t="s">
        <v>48</v>
      </c>
      <c r="C33" s="56"/>
      <c r="D33" s="59">
        <f>D34</f>
        <v>438.7</v>
      </c>
      <c r="E33" s="59">
        <f>E34</f>
        <v>0</v>
      </c>
      <c r="F33" s="39"/>
      <c r="G33" s="39"/>
      <c r="H33" s="39"/>
      <c r="I33" s="39"/>
      <c r="J33" s="39"/>
      <c r="K33" s="46">
        <f t="shared" si="0"/>
        <v>0</v>
      </c>
    </row>
    <row r="34" spans="1:11">
      <c r="A34" s="55" t="s">
        <v>28</v>
      </c>
      <c r="B34" s="55"/>
      <c r="C34" s="56" t="s">
        <v>29</v>
      </c>
      <c r="D34" s="57">
        <v>438.7</v>
      </c>
      <c r="E34" s="57">
        <v>0</v>
      </c>
      <c r="F34" s="39"/>
      <c r="G34" s="39"/>
      <c r="H34" s="39"/>
      <c r="I34" s="39"/>
      <c r="J34" s="39"/>
      <c r="K34" s="46">
        <f t="shared" si="0"/>
        <v>0</v>
      </c>
    </row>
    <row r="35" spans="1:11" ht="25.5">
      <c r="A35" s="15" t="s">
        <v>51</v>
      </c>
      <c r="B35" s="58" t="s">
        <v>50</v>
      </c>
      <c r="C35" s="56"/>
      <c r="D35" s="59">
        <f>D36</f>
        <v>16542.3</v>
      </c>
      <c r="E35" s="59">
        <f>E36</f>
        <v>2530</v>
      </c>
      <c r="F35" s="39"/>
      <c r="G35" s="39"/>
      <c r="H35" s="39"/>
      <c r="I35" s="39"/>
      <c r="J35" s="39"/>
      <c r="K35" s="46">
        <f t="shared" si="0"/>
        <v>15.294124758951295</v>
      </c>
    </row>
    <row r="36" spans="1:11">
      <c r="A36" s="55" t="s">
        <v>30</v>
      </c>
      <c r="B36" s="55"/>
      <c r="C36" s="56" t="s">
        <v>31</v>
      </c>
      <c r="D36" s="57">
        <v>16542.3</v>
      </c>
      <c r="E36" s="57">
        <v>2530</v>
      </c>
      <c r="F36" s="39"/>
      <c r="G36" s="39"/>
      <c r="H36" s="39"/>
      <c r="I36" s="39"/>
      <c r="J36" s="39"/>
      <c r="K36" s="46">
        <f t="shared" si="0"/>
        <v>15.294124758951295</v>
      </c>
    </row>
    <row r="37" spans="1:11" ht="22.15" customHeight="1">
      <c r="A37" s="16" t="s">
        <v>52</v>
      </c>
      <c r="B37" s="58" t="s">
        <v>33</v>
      </c>
      <c r="C37" s="56"/>
      <c r="D37" s="59">
        <f>D38</f>
        <v>1250</v>
      </c>
      <c r="E37" s="59">
        <f>E38</f>
        <v>196.2</v>
      </c>
      <c r="F37" s="39"/>
      <c r="G37" s="39"/>
      <c r="H37" s="39"/>
      <c r="I37" s="39"/>
      <c r="J37" s="39"/>
      <c r="K37" s="46">
        <f t="shared" si="0"/>
        <v>15.695999999999998</v>
      </c>
    </row>
    <row r="38" spans="1:11">
      <c r="A38" s="55" t="s">
        <v>32</v>
      </c>
      <c r="B38" s="55"/>
      <c r="C38" s="56" t="s">
        <v>33</v>
      </c>
      <c r="D38" s="57">
        <v>1250</v>
      </c>
      <c r="E38" s="57">
        <v>196.2</v>
      </c>
      <c r="F38" s="39"/>
      <c r="G38" s="39"/>
      <c r="H38" s="39"/>
      <c r="I38" s="39"/>
      <c r="J38" s="39"/>
      <c r="K38" s="46">
        <f t="shared" si="0"/>
        <v>15.695999999999998</v>
      </c>
    </row>
    <row r="39" spans="1:11" ht="18" customHeight="1">
      <c r="A39" s="15" t="s">
        <v>53</v>
      </c>
      <c r="B39" s="17" t="s">
        <v>35</v>
      </c>
      <c r="C39" s="56"/>
      <c r="D39" s="59">
        <f>D40</f>
        <v>287.5</v>
      </c>
      <c r="E39" s="59">
        <f>E40</f>
        <v>7</v>
      </c>
      <c r="F39" s="39"/>
      <c r="G39" s="39"/>
      <c r="H39" s="39"/>
      <c r="I39" s="39"/>
      <c r="J39" s="39"/>
      <c r="K39" s="46">
        <f t="shared" si="0"/>
        <v>2.4347826086956523</v>
      </c>
    </row>
    <row r="40" spans="1:11">
      <c r="A40" s="55" t="s">
        <v>34</v>
      </c>
      <c r="B40" s="55"/>
      <c r="C40" s="56" t="s">
        <v>35</v>
      </c>
      <c r="D40" s="57">
        <v>287.5</v>
      </c>
      <c r="E40" s="57">
        <v>7</v>
      </c>
      <c r="F40" s="39"/>
      <c r="G40" s="39"/>
      <c r="H40" s="39"/>
      <c r="I40" s="39"/>
      <c r="J40" s="39"/>
      <c r="K40" s="46">
        <f t="shared" si="0"/>
        <v>2.4347826086956523</v>
      </c>
    </row>
    <row r="41" spans="1:11">
      <c r="A41" s="65" t="s">
        <v>36</v>
      </c>
      <c r="B41" s="66"/>
      <c r="C41" s="67"/>
      <c r="D41" s="68">
        <v>92209.600000000006</v>
      </c>
      <c r="E41" s="68">
        <v>12929.3</v>
      </c>
      <c r="F41" s="39"/>
      <c r="G41" s="39"/>
      <c r="H41" s="39"/>
      <c r="I41" s="39"/>
      <c r="J41" s="39"/>
      <c r="K41" s="46">
        <f t="shared" si="0"/>
        <v>14.021641998230116</v>
      </c>
    </row>
    <row r="42" spans="1:11" ht="12.75" customHeight="1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</row>
  </sheetData>
  <mergeCells count="6">
    <mergeCell ref="A11:E11"/>
    <mergeCell ref="A1:G1"/>
    <mergeCell ref="A7:H7"/>
    <mergeCell ref="A8:G8"/>
    <mergeCell ref="A10:G10"/>
    <mergeCell ref="A9:L9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Отчет 1 кв 2020</vt:lpstr>
      <vt:lpstr>Отчет 1 кв 2021 (2)</vt:lpstr>
      <vt:lpstr>'Отчет 1 кв 2020'!APPT</vt:lpstr>
      <vt:lpstr>'Отчет 1 кв 2021 (2)'!APPT</vt:lpstr>
      <vt:lpstr>'Отчет 1 кв 2020'!FIO</vt:lpstr>
      <vt:lpstr>'Отчет 1 кв 2021 (2)'!FIO</vt:lpstr>
      <vt:lpstr>'Отчет 1 кв 2020'!LAST_CELL</vt:lpstr>
      <vt:lpstr>'Отчет 1 кв 2021 (2)'!LAST_CELL</vt:lpstr>
      <vt:lpstr>'Отчет 1 кв 2020'!SIGN</vt:lpstr>
      <vt:lpstr>'Отчет 1 кв 2021 (2)'!SIGN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Людмила Алексеевна</dc:creator>
  <dc:description>POI HSSF rep:2.50.0.135</dc:description>
  <cp:lastModifiedBy>grigoryevaaa</cp:lastModifiedBy>
  <cp:lastPrinted>2021-05-17T12:31:34Z</cp:lastPrinted>
  <dcterms:created xsi:type="dcterms:W3CDTF">2020-05-07T13:16:42Z</dcterms:created>
  <dcterms:modified xsi:type="dcterms:W3CDTF">2021-05-18T11:53:21Z</dcterms:modified>
</cp:coreProperties>
</file>