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ktop\БЮДЖЕТ (проект) 2020-2022\"/>
    </mc:Choice>
  </mc:AlternateContent>
  <bookViews>
    <workbookView xWindow="360" yWindow="276" windowWidth="14940" windowHeight="9156"/>
  </bookViews>
  <sheets>
    <sheet name="Бюджет" sheetId="1" r:id="rId1"/>
  </sheets>
  <definedNames>
    <definedName name="APPT" localSheetId="0">Бюджет!$A$20</definedName>
    <definedName name="FIO" localSheetId="0">Бюджет!$F$20</definedName>
    <definedName name="LAST_CELL" localSheetId="0">Бюджет!$I$367</definedName>
    <definedName name="SIGN" localSheetId="0">Бюджет!$A$20:$H$21</definedName>
  </definedNames>
  <calcPr calcId="162913"/>
</workbook>
</file>

<file path=xl/calcChain.xml><?xml version="1.0" encoding="utf-8"?>
<calcChain xmlns="http://schemas.openxmlformats.org/spreadsheetml/2006/main">
  <c r="H141" i="1" l="1"/>
  <c r="H142" i="1"/>
  <c r="G142" i="1"/>
  <c r="G141" i="1" s="1"/>
  <c r="G31" i="1" l="1"/>
  <c r="G28" i="1" s="1"/>
  <c r="G27" i="1" s="1"/>
  <c r="H29" i="1"/>
  <c r="H28" i="1" s="1"/>
  <c r="G29" i="1"/>
  <c r="G295" i="1"/>
  <c r="G294" i="1" s="1"/>
  <c r="G293" i="1" s="1"/>
  <c r="G292" i="1" s="1"/>
  <c r="G291" i="1" s="1"/>
  <c r="H295" i="1"/>
  <c r="H294" i="1" s="1"/>
  <c r="H293" i="1" s="1"/>
  <c r="H292" i="1" s="1"/>
  <c r="H291" i="1" s="1"/>
  <c r="F295" i="1"/>
  <c r="F294" i="1" s="1"/>
  <c r="F293" i="1" s="1"/>
  <c r="F292" i="1" s="1"/>
  <c r="F291" i="1" s="1"/>
  <c r="G244" i="1"/>
  <c r="G243" i="1" s="1"/>
  <c r="G242" i="1" s="1"/>
  <c r="H244" i="1"/>
  <c r="H243" i="1" s="1"/>
  <c r="H242" i="1" s="1"/>
  <c r="F244" i="1"/>
  <c r="F243" i="1" s="1"/>
  <c r="F242" i="1" s="1"/>
  <c r="H27" i="1"/>
  <c r="F115" i="1"/>
  <c r="F114" i="1" s="1"/>
  <c r="F132" i="1"/>
  <c r="F357" i="1"/>
  <c r="F356" i="1" s="1"/>
  <c r="F355" i="1" s="1"/>
  <c r="F354" i="1" s="1"/>
  <c r="G358" i="1"/>
  <c r="G357" i="1" s="1"/>
  <c r="G356" i="1" s="1"/>
  <c r="G355" i="1" s="1"/>
  <c r="G354" i="1" s="1"/>
  <c r="H358" i="1"/>
  <c r="H357" i="1" s="1"/>
  <c r="H356" i="1" s="1"/>
  <c r="H355" i="1" s="1"/>
  <c r="H354" i="1" s="1"/>
  <c r="F358" i="1"/>
  <c r="G341" i="1"/>
  <c r="G340" i="1" s="1"/>
  <c r="G339" i="1" s="1"/>
  <c r="G338" i="1" s="1"/>
  <c r="G337" i="1" s="1"/>
  <c r="G336" i="1" s="1"/>
  <c r="G335" i="1" s="1"/>
  <c r="H341" i="1"/>
  <c r="H340" i="1" s="1"/>
  <c r="H339" i="1" s="1"/>
  <c r="H338" i="1" s="1"/>
  <c r="H337" i="1" s="1"/>
  <c r="H336" i="1" s="1"/>
  <c r="H335" i="1" s="1"/>
  <c r="G342" i="1"/>
  <c r="H342" i="1"/>
  <c r="F342" i="1"/>
  <c r="F341" i="1" s="1"/>
  <c r="F340" i="1" s="1"/>
  <c r="F339" i="1" s="1"/>
  <c r="F338" i="1" s="1"/>
  <c r="F337" i="1" s="1"/>
  <c r="F336" i="1" s="1"/>
  <c r="F335" i="1" s="1"/>
  <c r="G333" i="1"/>
  <c r="G330" i="1" s="1"/>
  <c r="H333" i="1"/>
  <c r="F333" i="1"/>
  <c r="G331" i="1"/>
  <c r="H331" i="1"/>
  <c r="F331" i="1"/>
  <c r="F330" i="1" s="1"/>
  <c r="F325" i="1"/>
  <c r="F324" i="1" s="1"/>
  <c r="G327" i="1"/>
  <c r="H327" i="1"/>
  <c r="F327" i="1"/>
  <c r="G322" i="1"/>
  <c r="H322" i="1"/>
  <c r="F322" i="1"/>
  <c r="G310" i="1"/>
  <c r="G309" i="1" s="1"/>
  <c r="H310" i="1"/>
  <c r="H309" i="1" s="1"/>
  <c r="F310" i="1"/>
  <c r="F309" i="1" s="1"/>
  <c r="G307" i="1"/>
  <c r="H307" i="1"/>
  <c r="F307" i="1"/>
  <c r="G302" i="1"/>
  <c r="H302" i="1"/>
  <c r="F302" i="1"/>
  <c r="G300" i="1"/>
  <c r="H300" i="1"/>
  <c r="F300" i="1"/>
  <c r="G298" i="1"/>
  <c r="H298" i="1"/>
  <c r="F298" i="1"/>
  <c r="F297" i="1" s="1"/>
  <c r="G289" i="1"/>
  <c r="H289" i="1"/>
  <c r="F289" i="1"/>
  <c r="G287" i="1"/>
  <c r="H287" i="1"/>
  <c r="F287" i="1"/>
  <c r="F286" i="1" s="1"/>
  <c r="F285" i="1" s="1"/>
  <c r="F284" i="1" s="1"/>
  <c r="F283" i="1" s="1"/>
  <c r="F282" i="1" s="1"/>
  <c r="F281" i="1" s="1"/>
  <c r="F280" i="1" s="1"/>
  <c r="G273" i="1"/>
  <c r="H273" i="1"/>
  <c r="F273" i="1"/>
  <c r="G266" i="1"/>
  <c r="G265" i="1" s="1"/>
  <c r="H266" i="1"/>
  <c r="H265" i="1" s="1"/>
  <c r="F266" i="1"/>
  <c r="F265" i="1" s="1"/>
  <c r="G263" i="1"/>
  <c r="G262" i="1" s="1"/>
  <c r="H263" i="1"/>
  <c r="H262" i="1" s="1"/>
  <c r="F263" i="1"/>
  <c r="F262" i="1" s="1"/>
  <c r="G260" i="1"/>
  <c r="G259" i="1" s="1"/>
  <c r="G258" i="1" s="1"/>
  <c r="G257" i="1" s="1"/>
  <c r="H260" i="1"/>
  <c r="H259" i="1" s="1"/>
  <c r="H258" i="1" s="1"/>
  <c r="H257" i="1" s="1"/>
  <c r="F260" i="1"/>
  <c r="F259" i="1" s="1"/>
  <c r="F258" i="1" s="1"/>
  <c r="F257" i="1" s="1"/>
  <c r="H286" i="1" l="1"/>
  <c r="H285" i="1" s="1"/>
  <c r="H284" i="1" s="1"/>
  <c r="H283" i="1" s="1"/>
  <c r="H282" i="1" s="1"/>
  <c r="H281" i="1" s="1"/>
  <c r="H280" i="1" s="1"/>
  <c r="G286" i="1"/>
  <c r="G285" i="1" s="1"/>
  <c r="G284" i="1" s="1"/>
  <c r="G283" i="1" s="1"/>
  <c r="G282" i="1" s="1"/>
  <c r="G281" i="1" s="1"/>
  <c r="G280" i="1" s="1"/>
  <c r="H330" i="1"/>
  <c r="F256" i="1"/>
  <c r="G256" i="1"/>
  <c r="H256" i="1"/>
  <c r="H251" i="1"/>
  <c r="H241" i="1" s="1"/>
  <c r="F251" i="1"/>
  <c r="F241" i="1" s="1"/>
  <c r="G252" i="1"/>
  <c r="G251" i="1" s="1"/>
  <c r="G241" i="1" s="1"/>
  <c r="H252" i="1"/>
  <c r="F252" i="1"/>
  <c r="G248" i="1"/>
  <c r="G249" i="1"/>
  <c r="H249" i="1"/>
  <c r="H248" i="1" s="1"/>
  <c r="F249" i="1"/>
  <c r="F248" i="1" s="1"/>
  <c r="G245" i="1"/>
  <c r="H245" i="1"/>
  <c r="G246" i="1"/>
  <c r="H246" i="1"/>
  <c r="F246" i="1"/>
  <c r="F245" i="1"/>
  <c r="G236" i="1"/>
  <c r="G235" i="1" s="1"/>
  <c r="H236" i="1"/>
  <c r="H235" i="1" s="1"/>
  <c r="F236" i="1"/>
  <c r="F235" i="1" s="1"/>
  <c r="F234" i="1" s="1"/>
  <c r="F233" i="1" s="1"/>
  <c r="F232" i="1" s="1"/>
  <c r="F231" i="1" s="1"/>
  <c r="G229" i="1"/>
  <c r="G228" i="1" s="1"/>
  <c r="H229" i="1"/>
  <c r="H228" i="1" s="1"/>
  <c r="F229" i="1"/>
  <c r="F228" i="1" s="1"/>
  <c r="G226" i="1"/>
  <c r="G225" i="1" s="1"/>
  <c r="H226" i="1"/>
  <c r="H225" i="1" s="1"/>
  <c r="F226" i="1"/>
  <c r="F225" i="1" s="1"/>
  <c r="G218" i="1"/>
  <c r="G217" i="1" s="1"/>
  <c r="G213" i="1" s="1"/>
  <c r="G212" i="1" s="1"/>
  <c r="G211" i="1" s="1"/>
  <c r="G210" i="1" s="1"/>
  <c r="G202" i="1" s="1"/>
  <c r="H218" i="1"/>
  <c r="H217" i="1" s="1"/>
  <c r="H213" i="1" s="1"/>
  <c r="H212" i="1" s="1"/>
  <c r="H211" i="1" s="1"/>
  <c r="H210" i="1" s="1"/>
  <c r="H202" i="1" s="1"/>
  <c r="F218" i="1"/>
  <c r="F217" i="1" s="1"/>
  <c r="F213" i="1" s="1"/>
  <c r="F212" i="1" s="1"/>
  <c r="F211" i="1" s="1"/>
  <c r="F210" i="1" s="1"/>
  <c r="F202" i="1" s="1"/>
  <c r="F189" i="1"/>
  <c r="F188" i="1" s="1"/>
  <c r="F191" i="1"/>
  <c r="G181" i="1"/>
  <c r="G182" i="1"/>
  <c r="H182" i="1"/>
  <c r="H181" i="1" s="1"/>
  <c r="F182" i="1"/>
  <c r="F181" i="1" s="1"/>
  <c r="G179" i="1"/>
  <c r="G178" i="1" s="1"/>
  <c r="H179" i="1"/>
  <c r="H178" i="1" s="1"/>
  <c r="F179" i="1"/>
  <c r="F178" i="1" s="1"/>
  <c r="H175" i="1"/>
  <c r="G176" i="1"/>
  <c r="G175" i="1" s="1"/>
  <c r="H176" i="1"/>
  <c r="F176" i="1"/>
  <c r="F175" i="1" s="1"/>
  <c r="G173" i="1"/>
  <c r="G172" i="1" s="1"/>
  <c r="H173" i="1"/>
  <c r="H172" i="1" s="1"/>
  <c r="F173" i="1"/>
  <c r="F172" i="1" s="1"/>
  <c r="H166" i="1"/>
  <c r="G167" i="1"/>
  <c r="G166" i="1" s="1"/>
  <c r="H167" i="1"/>
  <c r="F167" i="1"/>
  <c r="F166" i="1" s="1"/>
  <c r="G170" i="1"/>
  <c r="G169" i="1" s="1"/>
  <c r="H170" i="1"/>
  <c r="H169" i="1" s="1"/>
  <c r="F170" i="1"/>
  <c r="F169" i="1" s="1"/>
  <c r="G159" i="1"/>
  <c r="G158" i="1" s="1"/>
  <c r="G157" i="1" s="1"/>
  <c r="G156" i="1" s="1"/>
  <c r="G155" i="1" s="1"/>
  <c r="G154" i="1" s="1"/>
  <c r="G153" i="1" s="1"/>
  <c r="H159" i="1"/>
  <c r="H158" i="1" s="1"/>
  <c r="H157" i="1" s="1"/>
  <c r="H156" i="1" s="1"/>
  <c r="H155" i="1" s="1"/>
  <c r="H154" i="1" s="1"/>
  <c r="H153" i="1" s="1"/>
  <c r="F159" i="1"/>
  <c r="F158" i="1" s="1"/>
  <c r="F157" i="1" s="1"/>
  <c r="F156" i="1" s="1"/>
  <c r="F155" i="1" s="1"/>
  <c r="F154" i="1" s="1"/>
  <c r="F153" i="1" s="1"/>
  <c r="G139" i="1"/>
  <c r="G138" i="1" s="1"/>
  <c r="G137" i="1" s="1"/>
  <c r="G136" i="1" s="1"/>
  <c r="G135" i="1" s="1"/>
  <c r="G134" i="1" s="1"/>
  <c r="G133" i="1" s="1"/>
  <c r="G132" i="1" s="1"/>
  <c r="H139" i="1"/>
  <c r="H138" i="1" s="1"/>
  <c r="H137" i="1" s="1"/>
  <c r="H136" i="1" s="1"/>
  <c r="H135" i="1" s="1"/>
  <c r="H134" i="1" s="1"/>
  <c r="H133" i="1" s="1"/>
  <c r="H132" i="1" s="1"/>
  <c r="F139" i="1"/>
  <c r="F138" i="1" s="1"/>
  <c r="G130" i="1"/>
  <c r="H130" i="1"/>
  <c r="F130" i="1"/>
  <c r="G128" i="1"/>
  <c r="H128" i="1"/>
  <c r="F128" i="1"/>
  <c r="G119" i="1"/>
  <c r="G118" i="1" s="1"/>
  <c r="G117" i="1" s="1"/>
  <c r="H119" i="1"/>
  <c r="H118" i="1" s="1"/>
  <c r="H117" i="1" s="1"/>
  <c r="F119" i="1"/>
  <c r="F118" i="1" s="1"/>
  <c r="F117" i="1" s="1"/>
  <c r="G112" i="1"/>
  <c r="G111" i="1" s="1"/>
  <c r="G110" i="1" s="1"/>
  <c r="H112" i="1"/>
  <c r="H111" i="1" s="1"/>
  <c r="H110" i="1" s="1"/>
  <c r="F112" i="1"/>
  <c r="F111" i="1" s="1"/>
  <c r="F110" i="1" s="1"/>
  <c r="G105" i="1"/>
  <c r="G104" i="1" s="1"/>
  <c r="G103" i="1" s="1"/>
  <c r="H105" i="1"/>
  <c r="H104" i="1" s="1"/>
  <c r="H103" i="1" s="1"/>
  <c r="F105" i="1"/>
  <c r="F104" i="1" s="1"/>
  <c r="F103" i="1" s="1"/>
  <c r="G101" i="1"/>
  <c r="G100" i="1" s="1"/>
  <c r="G99" i="1" s="1"/>
  <c r="H101" i="1"/>
  <c r="H100" i="1" s="1"/>
  <c r="H99" i="1" s="1"/>
  <c r="F101" i="1"/>
  <c r="F100" i="1" s="1"/>
  <c r="F99" i="1" s="1"/>
  <c r="G86" i="1"/>
  <c r="G85" i="1" s="1"/>
  <c r="H86" i="1"/>
  <c r="H85" i="1" s="1"/>
  <c r="F86" i="1"/>
  <c r="F85" i="1" s="1"/>
  <c r="G83" i="1"/>
  <c r="G82" i="1" s="1"/>
  <c r="H83" i="1"/>
  <c r="H82" i="1" s="1"/>
  <c r="F83" i="1"/>
  <c r="F82" i="1" s="1"/>
  <c r="G80" i="1"/>
  <c r="G79" i="1" s="1"/>
  <c r="H80" i="1"/>
  <c r="H79" i="1" s="1"/>
  <c r="H78" i="1" s="1"/>
  <c r="H77" i="1" s="1"/>
  <c r="H76" i="1" s="1"/>
  <c r="H75" i="1" s="1"/>
  <c r="F80" i="1"/>
  <c r="F79" i="1" s="1"/>
  <c r="H165" i="1" l="1"/>
  <c r="H164" i="1" s="1"/>
  <c r="H163" i="1" s="1"/>
  <c r="H162" i="1" s="1"/>
  <c r="H161" i="1" s="1"/>
  <c r="H152" i="1" s="1"/>
  <c r="G98" i="1"/>
  <c r="G97" i="1" s="1"/>
  <c r="G96" i="1" s="1"/>
  <c r="G95" i="1" s="1"/>
  <c r="H224" i="1"/>
  <c r="H223" i="1" s="1"/>
  <c r="H222" i="1" s="1"/>
  <c r="G78" i="1"/>
  <c r="G77" i="1" s="1"/>
  <c r="G76" i="1" s="1"/>
  <c r="G75" i="1" s="1"/>
  <c r="F78" i="1"/>
  <c r="F77" i="1" s="1"/>
  <c r="F76" i="1" s="1"/>
  <c r="F75" i="1" s="1"/>
  <c r="F224" i="1"/>
  <c r="F223" i="1" s="1"/>
  <c r="F222" i="1" s="1"/>
  <c r="F221" i="1" s="1"/>
  <c r="F165" i="1"/>
  <c r="F164" i="1" s="1"/>
  <c r="F163" i="1" s="1"/>
  <c r="F162" i="1" s="1"/>
  <c r="F161" i="1" s="1"/>
  <c r="F152" i="1" s="1"/>
  <c r="G234" i="1"/>
  <c r="G233" i="1" s="1"/>
  <c r="G232" i="1" s="1"/>
  <c r="G231" i="1" s="1"/>
  <c r="G221" i="1" s="1"/>
  <c r="G224" i="1"/>
  <c r="G223" i="1" s="1"/>
  <c r="G222" i="1" s="1"/>
  <c r="F98" i="1"/>
  <c r="F97" i="1" s="1"/>
  <c r="F96" i="1" s="1"/>
  <c r="F95" i="1" s="1"/>
  <c r="G165" i="1"/>
  <c r="G164" i="1" s="1"/>
  <c r="G163" i="1" s="1"/>
  <c r="G162" i="1" s="1"/>
  <c r="G161" i="1" s="1"/>
  <c r="G152" i="1" s="1"/>
  <c r="G255" i="1"/>
  <c r="G254" i="1"/>
  <c r="H234" i="1"/>
  <c r="H233" i="1" s="1"/>
  <c r="H232" i="1" s="1"/>
  <c r="H231" i="1" s="1"/>
  <c r="H221" i="1" s="1"/>
  <c r="H220" i="1" s="1"/>
  <c r="H98" i="1"/>
  <c r="H97" i="1" s="1"/>
  <c r="H96" i="1" s="1"/>
  <c r="H95" i="1" s="1"/>
  <c r="H254" i="1"/>
  <c r="H255" i="1"/>
  <c r="F255" i="1"/>
  <c r="F254" i="1"/>
  <c r="F220" i="1" s="1"/>
  <c r="H127" i="1"/>
  <c r="H126" i="1" s="1"/>
  <c r="H125" i="1" s="1"/>
  <c r="H124" i="1" s="1"/>
  <c r="H123" i="1" s="1"/>
  <c r="H122" i="1" s="1"/>
  <c r="H121" i="1" s="1"/>
  <c r="G127" i="1"/>
  <c r="G126" i="1" s="1"/>
  <c r="G125" i="1" s="1"/>
  <c r="G124" i="1" s="1"/>
  <c r="G123" i="1" s="1"/>
  <c r="G122" i="1" s="1"/>
  <c r="G121" i="1" s="1"/>
  <c r="F127" i="1"/>
  <c r="F126" i="1" s="1"/>
  <c r="F125" i="1" s="1"/>
  <c r="F124" i="1" s="1"/>
  <c r="F123" i="1" s="1"/>
  <c r="F122" i="1" s="1"/>
  <c r="F121" i="1" s="1"/>
  <c r="H73" i="1"/>
  <c r="H66" i="1" s="1"/>
  <c r="G73" i="1"/>
  <c r="G66" i="1" s="1"/>
  <c r="F73" i="1"/>
  <c r="F66" i="1" s="1"/>
  <c r="G62" i="1"/>
  <c r="H62" i="1"/>
  <c r="F63" i="1"/>
  <c r="F62" i="1" s="1"/>
  <c r="G55" i="1"/>
  <c r="H55" i="1"/>
  <c r="F55" i="1"/>
  <c r="G57" i="1"/>
  <c r="H57" i="1"/>
  <c r="F57" i="1"/>
  <c r="G60" i="1"/>
  <c r="G59" i="1" s="1"/>
  <c r="H60" i="1"/>
  <c r="H59" i="1" s="1"/>
  <c r="F60" i="1"/>
  <c r="F59" i="1" s="1"/>
  <c r="G52" i="1"/>
  <c r="H52" i="1"/>
  <c r="F52" i="1"/>
  <c r="G48" i="1"/>
  <c r="H48" i="1"/>
  <c r="F48" i="1"/>
  <c r="G37" i="1"/>
  <c r="G34" i="1" s="1"/>
  <c r="G33" i="1" s="1"/>
  <c r="G26" i="1" s="1"/>
  <c r="H37" i="1"/>
  <c r="H34" i="1" s="1"/>
  <c r="H33" i="1" s="1"/>
  <c r="H26" i="1" s="1"/>
  <c r="F37" i="1"/>
  <c r="F34" i="1" s="1"/>
  <c r="F33" i="1" s="1"/>
  <c r="F28" i="1"/>
  <c r="F27" i="1" s="1"/>
  <c r="G220" i="1" l="1"/>
  <c r="G47" i="1"/>
  <c r="F26" i="1"/>
  <c r="F47" i="1"/>
  <c r="H47" i="1"/>
  <c r="H54" i="1"/>
  <c r="G54" i="1"/>
  <c r="F54" i="1"/>
  <c r="H297" i="1"/>
  <c r="H313" i="1"/>
  <c r="H312" i="1" s="1"/>
  <c r="H304" i="1"/>
  <c r="F46" i="1" l="1"/>
  <c r="F45" i="1" s="1"/>
  <c r="F25" i="1" s="1"/>
  <c r="F24" i="1" s="1"/>
  <c r="F23" i="1" s="1"/>
  <c r="F14" i="1" s="1"/>
  <c r="F13" i="1" s="1"/>
  <c r="G46" i="1"/>
  <c r="G45" i="1" s="1"/>
  <c r="G25" i="1" s="1"/>
  <c r="G24" i="1" s="1"/>
  <c r="G23" i="1" s="1"/>
  <c r="G14" i="1" s="1"/>
  <c r="G13" i="1" s="1"/>
  <c r="H46" i="1"/>
  <c r="H45" i="1" s="1"/>
  <c r="H25" i="1" s="1"/>
  <c r="H24" i="1" s="1"/>
  <c r="H23" i="1" s="1"/>
  <c r="H14" i="1" s="1"/>
  <c r="H13" i="1" s="1"/>
</calcChain>
</file>

<file path=xl/sharedStrings.xml><?xml version="1.0" encoding="utf-8"?>
<sst xmlns="http://schemas.openxmlformats.org/spreadsheetml/2006/main" count="1247" uniqueCount="227">
  <si>
    <t>Наименование кода</t>
  </si>
  <si>
    <t>КФСР</t>
  </si>
  <si>
    <t>КЦСР</t>
  </si>
  <si>
    <t>КВР</t>
  </si>
  <si>
    <t>Ассигнования 2018 год</t>
  </si>
  <si>
    <t>Ассигнования 2020 год</t>
  </si>
  <si>
    <t>Итого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</si>
  <si>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</si>
  <si>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</si>
  <si>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</si>
  <si>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</si>
  <si>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Непрограммные расходы органов местного самоуправления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</si>
  <si>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</si>
  <si>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</si>
  <si>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</si>
  <si>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</si>
  <si>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</si>
  <si>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</si>
  <si>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</si>
  <si>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Расходы на выплаты персоналу государственных (муниципальных) органов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</si>
  <si>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</si>
  <si>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</si>
  <si>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</si>
  <si>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</si>
  <si>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</si>
  <si>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</si>
  <si>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</si>
  <si>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</si>
  <si>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</si>
  <si>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</si>
  <si>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</si>
  <si>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</si>
  <si>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</si>
  <si>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</si>
  <si>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</si>
  <si>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</si>
  <si>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6170071340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</si>
  <si>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</si>
  <si>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</si>
  <si>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</si>
  <si>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</si>
  <si>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Иные закупки товаров, работ и услуг для обеспечения государственных (муниципальных)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</si>
  <si>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</si>
  <si>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</si>
  <si>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</si>
  <si>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</si>
  <si>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</si>
  <si>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налогов, сборов и иных платежей</t>
  </si>
  <si>
    <t>850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</si>
  <si>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</si>
  <si>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</si>
  <si>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</si>
  <si>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</si>
  <si>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6180071340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</si>
  <si>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</si>
  <si>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</si>
  <si>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</si>
  <si>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</si>
  <si>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</si>
  <si>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</si>
  <si>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</si>
  <si>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</si>
  <si>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</si>
  <si>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</si>
  <si>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</si>
  <si>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</si>
  <si>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</si>
  <si>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</si>
  <si>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Резервные фонды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</si>
  <si>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</si>
  <si>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</si>
  <si>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</si>
  <si>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</si>
  <si>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</si>
  <si>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Другие общегосударственные вопросы</t>
  </si>
  <si>
    <t>0113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</si>
  <si>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</si>
  <si>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6290015030</t>
  </si>
  <si>
    <t>Исполнение судебных актов, вступивших в законную силу, в рамках непрограммных расходов ОМСУ</t>
  </si>
  <si>
    <t>6290015040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</si>
  <si>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</si>
  <si>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</si>
  <si>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</si>
  <si>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</si>
  <si>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</si>
  <si>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</si>
  <si>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Выплаты материальной помощи, поощрения за особые заслуги физическим и юридическим лицам в рамках непрограммных расходов ОМСУ</t>
  </si>
  <si>
    <t>6290015060</t>
  </si>
  <si>
    <t>Премии и гранты</t>
  </si>
  <si>
    <t>350</t>
  </si>
  <si>
    <t>Обучение и повышение квалификации муниципальных служащих городских и сельских поселений в рамках непрограммных расходов ОМСУ</t>
  </si>
  <si>
    <t>6290016271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</si>
  <si>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</si>
  <si>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</si>
  <si>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</si>
  <si>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</si>
  <si>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</si>
  <si>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</si>
  <si>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</si>
  <si>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</si>
  <si>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</si>
  <si>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</si>
  <si>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Программная часть сельских поселений</t>
  </si>
  <si>
    <t>7000000000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</si>
  <si>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</si>
  <si>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>7100000000</t>
  </si>
  <si>
    <t>Муниципальная программа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</si>
  <si>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7101300000</t>
  </si>
  <si>
    <t>Подпрограмма "Обеспечение безопасности на территории Рождественского сельского поселения"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</si>
  <si>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7121300000</t>
  </si>
  <si>
    <t>7121315100</t>
  </si>
  <si>
    <t>7121315480</t>
  </si>
  <si>
    <t>Обеспечение пожарной безопасности</t>
  </si>
  <si>
    <t>0310</t>
  </si>
  <si>
    <t>7121315120</t>
  </si>
  <si>
    <t>НАЦИОНАЛЬНАЯ ЭКОНОМИКА</t>
  </si>
  <si>
    <t>0400</t>
  </si>
  <si>
    <t>Сельское хозяйство и рыболовство</t>
  </si>
  <si>
    <t>0405</t>
  </si>
  <si>
    <t>Подпрограмма "Создание условий для экономического развития"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</si>
  <si>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7111300000</t>
  </si>
  <si>
    <t>7111315520</t>
  </si>
  <si>
    <t>Дорожное хозяйство (дорожные фонды)</t>
  </si>
  <si>
    <t>0409</t>
  </si>
  <si>
    <t>Подпрограмма "Содержание и развитие автомобильных дорог общего пользования местного значения"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</si>
  <si>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7171300000</t>
  </si>
  <si>
    <t>7171315540</t>
  </si>
  <si>
    <t>7171315600</t>
  </si>
  <si>
    <t>7171315610</t>
  </si>
  <si>
    <t>7171316231</t>
  </si>
  <si>
    <t>71713S0120</t>
  </si>
  <si>
    <t>71713S0140</t>
  </si>
  <si>
    <t>71713S4660</t>
  </si>
  <si>
    <t>Связь и информатика</t>
  </si>
  <si>
    <t>0410</t>
  </si>
  <si>
    <t>7111315160</t>
  </si>
  <si>
    <t>Другие вопросы в области национальной экономики</t>
  </si>
  <si>
    <t>0412</t>
  </si>
  <si>
    <t>Выполнение комплекса работ по внесению границ населенных пунктов поселений в ЕГРН в рамках непрограммных расходов ОМСУ</t>
  </si>
  <si>
    <t>6290017180</t>
  </si>
  <si>
    <t>7111315510</t>
  </si>
  <si>
    <t>ЖИЛИЩНО-КОММУНАЛЬНОЕ ХОЗЯЙСТВО</t>
  </si>
  <si>
    <t>0500</t>
  </si>
  <si>
    <t>Жилищное хозяйство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</si>
  <si>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</si>
  <si>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</si>
  <si>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</si>
  <si>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</si>
  <si>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</si>
  <si>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 и благоустройство территории"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</si>
  <si>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7131300000</t>
  </si>
  <si>
    <t>7131315200</t>
  </si>
  <si>
    <t>7131315210</t>
  </si>
  <si>
    <t>Коммунальное хозяйство</t>
  </si>
  <si>
    <t>0502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</si>
  <si>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</si>
  <si>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>6290013040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</si>
  <si>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</si>
  <si>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</si>
  <si>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Благоустройство</t>
  </si>
  <si>
    <t>0503</t>
  </si>
  <si>
    <t>7131315380</t>
  </si>
  <si>
    <t>7131315410</t>
  </si>
  <si>
    <t>7131315420</t>
  </si>
  <si>
    <t>7131315530</t>
  </si>
  <si>
    <t>Подпрограмма "Формирование комфортной городской среды" муниципальной программы "Социально-экономическое развитие Рождественского сельского поселения Гатчинского муниципального района"</t>
  </si>
  <si>
    <t>7191300000</t>
  </si>
  <si>
    <t>7191318930</t>
  </si>
  <si>
    <t>7191318931</t>
  </si>
  <si>
    <t>ОБРАЗОВАНИЕ</t>
  </si>
  <si>
    <t>0700</t>
  </si>
  <si>
    <t>Молодежная политика</t>
  </si>
  <si>
    <t>0707</t>
  </si>
  <si>
    <t>Подпрограмма "Развитие физической культуры, спорта и молодежной политики" муниципальной программы Рождественского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</si>
  <si>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7151300000</t>
  </si>
  <si>
    <t>Расходы на выплаты персоналу казенных учреждений</t>
  </si>
  <si>
    <t>7151318310</t>
  </si>
  <si>
    <t>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</si>
  <si>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</si>
  <si>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</si>
  <si>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</si>
  <si>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</si>
  <si>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КУЛЬТУРА, КИНЕМАТОГРАФИЯ</t>
  </si>
  <si>
    <t>0800</t>
  </si>
  <si>
    <t>Культура</t>
  </si>
  <si>
    <t>0801</t>
  </si>
  <si>
    <t>Подпрограмма "Развитие культуры, организация праздничных мероприятий, библиотечного обслуживания" муниципальной программы Роджественского сельского поселения "Социально-экономическое развитие Рождественского сельского поселения Гатчинского муниципального района"</t>
  </si>
  <si>
    <t>7141300000</t>
  </si>
  <si>
    <t>7141312500</t>
  </si>
  <si>
    <t>Иные выплаты персоналу учреждений, за исключением фонда оплаты труда</t>
  </si>
  <si>
    <t>112</t>
  </si>
  <si>
    <t>7141312600</t>
  </si>
  <si>
    <t>7141315640</t>
  </si>
  <si>
    <t>71413S0363</t>
  </si>
  <si>
    <t>СОЦИАЛЬНАЯ ПОЛИТИКА</t>
  </si>
  <si>
    <t>1000</t>
  </si>
  <si>
    <t>Пенсионное обеспечение</t>
  </si>
  <si>
    <t>1001</t>
  </si>
  <si>
    <t>Доплаты к пенсиям муниципальных служащих в рамках непрограммных расходов ОМСУ</t>
  </si>
  <si>
    <t>6290015280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</si>
  <si>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</si>
  <si>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</si>
  <si>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</si>
  <si>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</si>
  <si>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Социальное обеспечение населения</t>
  </si>
  <si>
    <t>1003</t>
  </si>
  <si>
    <t>71313S0740</t>
  </si>
  <si>
    <t>ФИЗИЧЕСКАЯ КУЛЬТУРА И СПОРТ</t>
  </si>
  <si>
    <t>1100</t>
  </si>
  <si>
    <t>Массовый спорт</t>
  </si>
  <si>
    <t>1102</t>
  </si>
  <si>
    <t>7151315340</t>
  </si>
  <si>
    <t>7151372020</t>
  </si>
  <si>
    <t xml:space="preserve">Рождественского сельского поселения </t>
  </si>
  <si>
    <t xml:space="preserve">РАСПРЕДЕЛЕНИЕ БЮДЖЕТНЫХ АССИГНОВАНИЙ </t>
  </si>
  <si>
    <r>
      <t xml:space="preserve">             ПО ЦЕЛЕВЫМ СТАТЬЯМ  ( </t>
    </r>
    <r>
      <rPr>
        <b/>
        <sz val="8"/>
        <rFont val="Times New Roman"/>
        <family val="1"/>
        <charset val="204"/>
      </rPr>
      <t>МУНИЦИПАЛЬНЫМ ПРОГРАММАМ и НЕПРОГРАММНОЙ  ДЕЯТЕЛЬНОСТИ</t>
    </r>
    <r>
      <rPr>
        <b/>
        <sz val="9"/>
        <rFont val="Times New Roman"/>
        <family val="1"/>
        <charset val="204"/>
      </rPr>
      <t xml:space="preserve">), </t>
    </r>
  </si>
  <si>
    <t>Ассигнования 2021 год</t>
  </si>
  <si>
    <t xml:space="preserve">                                                                                                            ПРИЛОЖЕНИЕ №7</t>
  </si>
  <si>
    <t xml:space="preserve">                                                              к решению Совета Депутатов  </t>
  </si>
  <si>
    <t>ГРУППАМ и ПОДГРУППАМ  ВИДОВ   РАСХОДОВ  КЛАССИФИКАЦИИ  БЮДЖЕТОВ, а ТАКЖЕ ПО РАЗДЕЛАМ  И ПОЗДРАЗДЕЛАМ  КЛАССИФИКАЦИИ БЮДЖЕТА  РОЖДЕСТВЕНСКОГО СЕЛЬСКОГО ПОСЕЛЕНИЯ   на 2020 и плановый период 2021-2022годы</t>
  </si>
  <si>
    <t>Ассигнования 2022 год</t>
  </si>
  <si>
    <t>Бюджетные инвестиции  в объекты кап.строительства государственной(муниципальнойсобствености</t>
  </si>
  <si>
    <t>414</t>
  </si>
  <si>
    <t>71713S4770</t>
  </si>
  <si>
    <t>71313S0200</t>
  </si>
  <si>
    <t>7131372020</t>
  </si>
  <si>
    <t xml:space="preserve">№       от " 22   " ноября       2019 года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</si>
</sst>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"/>
    <numFmt numFmtId="165" formatCode="?"/>
  </numFmts>
  <fonts count="20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b/>
      <sz val="8.5"/>
      <name val="MS Sans Serif"/>
    </font>
    <font>
      <b/>
      <sz val="8"/>
      <name val="Arial Cyr"/>
    </font>
    <font>
      <b/>
      <sz val="10"/>
      <name val="MS Sans Serif"/>
    </font>
    <font>
      <b/>
      <sz val="10"/>
      <name val="Arial"/>
      <family val="2"/>
      <charset val="204"/>
    </font>
    <font>
      <b/>
      <sz val="9"/>
      <name val="MS Sans Serif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rgb="FFFF0000"/>
      <name val="Arial Cyr"/>
    </font>
    <font>
      <sz val="8"/>
      <color rgb="FFFF000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9"/>
      <name val="Arial Cyr"/>
    </font>
    <font>
      <sz val="8"/>
      <color rgb="FF0070C0"/>
      <name val="Arial Cyr"/>
    </font>
    <font>
      <b/>
      <sz val="8"/>
      <color rgb="FF0070C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9" fontId="2" fillId="0" borderId="4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165" fontId="5" fillId="0" borderId="2" xfId="0" applyNumberFormat="1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center" vertical="top" wrapText="1"/>
    </xf>
    <xf numFmtId="49" fontId="4" fillId="0" borderId="5" xfId="0" applyNumberFormat="1" applyFont="1" applyBorder="1" applyAlignment="1" applyProtection="1">
      <alignment horizontal="center" vertical="center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" fontId="5" fillId="0" borderId="8" xfId="0" applyNumberFormat="1" applyFont="1" applyBorder="1" applyAlignment="1" applyProtection="1">
      <alignment horizontal="right" vertical="center" wrapText="1"/>
    </xf>
    <xf numFmtId="4" fontId="2" fillId="0" borderId="9" xfId="0" applyNumberFormat="1" applyFont="1" applyBorder="1" applyAlignment="1" applyProtection="1">
      <alignment horizontal="right" vertical="center" wrapText="1"/>
    </xf>
    <xf numFmtId="4" fontId="11" fillId="0" borderId="8" xfId="0" applyNumberFormat="1" applyFont="1" applyBorder="1" applyAlignment="1" applyProtection="1">
      <alignment horizontal="right" vertical="center" wrapText="1"/>
    </xf>
    <xf numFmtId="49" fontId="11" fillId="0" borderId="2" xfId="0" applyNumberFormat="1" applyFont="1" applyBorder="1" applyAlignment="1" applyProtection="1">
      <alignment horizontal="left" vertical="center" wrapText="1"/>
    </xf>
    <xf numFmtId="49" fontId="11" fillId="0" borderId="3" xfId="0" applyNumberFormat="1" applyFont="1" applyBorder="1" applyAlignment="1" applyProtection="1">
      <alignment horizontal="center" vertical="center" wrapText="1"/>
    </xf>
    <xf numFmtId="4" fontId="11" fillId="0" borderId="3" xfId="0" applyNumberFormat="1" applyFont="1" applyBorder="1" applyAlignment="1" applyProtection="1">
      <alignment horizontal="right" vertical="center" wrapText="1"/>
    </xf>
    <xf numFmtId="4" fontId="11" fillId="0" borderId="6" xfId="0" applyNumberFormat="1" applyFont="1" applyBorder="1" applyAlignment="1" applyProtection="1">
      <alignment horizontal="right" vertical="center" wrapText="1"/>
    </xf>
    <xf numFmtId="49" fontId="12" fillId="0" borderId="4" xfId="0" applyNumberFormat="1" applyFont="1" applyBorder="1" applyAlignment="1" applyProtection="1">
      <alignment horizontal="left" vertical="center" wrapText="1"/>
    </xf>
    <xf numFmtId="49" fontId="12" fillId="0" borderId="4" xfId="0" applyNumberFormat="1" applyFont="1" applyBorder="1" applyAlignment="1" applyProtection="1">
      <alignment horizontal="center" vertical="center" wrapText="1"/>
    </xf>
    <xf numFmtId="4" fontId="12" fillId="0" borderId="4" xfId="0" applyNumberFormat="1" applyFont="1" applyBorder="1" applyAlignment="1" applyProtection="1">
      <alignment horizontal="right" vertical="center" wrapText="1"/>
    </xf>
    <xf numFmtId="4" fontId="12" fillId="0" borderId="7" xfId="0" applyNumberFormat="1" applyFont="1" applyBorder="1" applyAlignment="1" applyProtection="1">
      <alignment horizontal="right" vertical="center" wrapText="1"/>
    </xf>
    <xf numFmtId="4" fontId="12" fillId="0" borderId="9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/>
    <xf numFmtId="0" fontId="13" fillId="0" borderId="0" xfId="0" applyFont="1" applyBorder="1" applyAlignment="1" applyProtection="1">
      <alignment horizontal="right"/>
    </xf>
    <xf numFmtId="0" fontId="14" fillId="0" borderId="0" xfId="0" applyFont="1" applyBorder="1" applyAlignment="1" applyProtection="1">
      <alignment horizontal="right"/>
    </xf>
    <xf numFmtId="164" fontId="13" fillId="0" borderId="0" xfId="0" applyNumberFormat="1" applyFont="1" applyBorder="1" applyAlignment="1" applyProtection="1">
      <alignment horizontal="right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 wrapText="1"/>
    </xf>
    <xf numFmtId="4" fontId="2" fillId="0" borderId="12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15" fillId="0" borderId="1" xfId="0" applyNumberFormat="1" applyFont="1" applyBorder="1" applyAlignment="1" applyProtection="1">
      <alignment horizontal="left" vertical="center" wrapText="1"/>
    </xf>
    <xf numFmtId="49" fontId="16" fillId="0" borderId="1" xfId="0" applyNumberFormat="1" applyFont="1" applyBorder="1" applyAlignment="1" applyProtection="1">
      <alignment horizontal="left" vertical="center" wrapText="1"/>
    </xf>
    <xf numFmtId="49" fontId="15" fillId="0" borderId="1" xfId="0" applyNumberFormat="1" applyFont="1" applyBorder="1" applyAlignment="1" applyProtection="1">
      <alignment horizontal="center" vertical="center" wrapText="1"/>
    </xf>
    <xf numFmtId="49" fontId="15" fillId="0" borderId="14" xfId="0" applyNumberFormat="1" applyFont="1" applyBorder="1" applyAlignment="1" applyProtection="1">
      <alignment horizontal="left" vertical="center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15" fillId="0" borderId="1" xfId="0" applyNumberFormat="1" applyFont="1" applyBorder="1" applyAlignment="1" applyProtection="1">
      <alignment horizontal="right" vertical="center" wrapText="1"/>
    </xf>
    <xf numFmtId="4" fontId="15" fillId="0" borderId="14" xfId="0" applyNumberFormat="1" applyFont="1" applyBorder="1" applyAlignment="1" applyProtection="1">
      <alignment horizontal="right" vertical="center" wrapText="1"/>
    </xf>
    <xf numFmtId="49" fontId="15" fillId="0" borderId="3" xfId="0" applyNumberFormat="1" applyFont="1" applyBorder="1" applyAlignment="1" applyProtection="1">
      <alignment horizontal="center" vertical="center" wrapText="1"/>
    </xf>
    <xf numFmtId="49" fontId="15" fillId="0" borderId="4" xfId="0" applyNumberFormat="1" applyFont="1" applyBorder="1" applyAlignment="1" applyProtection="1">
      <alignment horizontal="center" vertical="center" wrapText="1"/>
    </xf>
    <xf numFmtId="4" fontId="15" fillId="0" borderId="3" xfId="0" applyNumberFormat="1" applyFont="1" applyBorder="1" applyAlignment="1" applyProtection="1">
      <alignment horizontal="right" vertical="center" wrapText="1"/>
    </xf>
    <xf numFmtId="4" fontId="15" fillId="0" borderId="6" xfId="0" applyNumberFormat="1" applyFont="1" applyBorder="1" applyAlignment="1" applyProtection="1">
      <alignment horizontal="right" vertical="center" wrapText="1"/>
    </xf>
    <xf numFmtId="4" fontId="15" fillId="0" borderId="8" xfId="0" applyNumberFormat="1" applyFont="1" applyBorder="1" applyAlignment="1" applyProtection="1">
      <alignment horizontal="right" vertical="center" wrapText="1"/>
    </xf>
    <xf numFmtId="49" fontId="16" fillId="0" borderId="14" xfId="0" applyNumberFormat="1" applyFont="1" applyBorder="1" applyAlignment="1" applyProtection="1">
      <alignment horizontal="left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15" fillId="0" borderId="16" xfId="0" applyNumberFormat="1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left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" fontId="5" fillId="2" borderId="6" xfId="0" applyNumberFormat="1" applyFont="1" applyFill="1" applyBorder="1" applyAlignment="1" applyProtection="1">
      <alignment horizontal="right" vertical="center" wrapText="1"/>
    </xf>
    <xf numFmtId="4" fontId="5" fillId="2" borderId="8" xfId="0" applyNumberFormat="1" applyFont="1" applyFill="1" applyBorder="1" applyAlignment="1" applyProtection="1">
      <alignment horizontal="right" vertical="center" wrapText="1"/>
    </xf>
    <xf numFmtId="4" fontId="2" fillId="2" borderId="4" xfId="0" applyNumberFormat="1" applyFont="1" applyFill="1" applyBorder="1" applyAlignment="1" applyProtection="1">
      <alignment horizontal="right" vertical="center" wrapText="1"/>
    </xf>
    <xf numFmtId="4" fontId="2" fillId="2" borderId="7" xfId="0" applyNumberFormat="1" applyFont="1" applyFill="1" applyBorder="1" applyAlignment="1" applyProtection="1">
      <alignment horizontal="right" vertical="center" wrapText="1"/>
    </xf>
    <xf numFmtId="4" fontId="2" fillId="2" borderId="9" xfId="0" applyNumberFormat="1" applyFont="1" applyFill="1" applyBorder="1" applyAlignment="1" applyProtection="1">
      <alignment horizontal="right" vertical="center" wrapText="1"/>
    </xf>
    <xf numFmtId="49" fontId="17" fillId="0" borderId="2" xfId="0" applyNumberFormat="1" applyFont="1" applyBorder="1" applyAlignment="1" applyProtection="1">
      <alignment horizontal="left" vertical="center" wrapText="1"/>
    </xf>
    <xf numFmtId="4" fontId="18" fillId="0" borderId="4" xfId="0" applyNumberFormat="1" applyFont="1" applyBorder="1" applyAlignment="1" applyProtection="1">
      <alignment horizontal="right" vertical="center" wrapText="1"/>
    </xf>
    <xf numFmtId="4" fontId="19" fillId="0" borderId="3" xfId="0" applyNumberFormat="1" applyFont="1" applyBorder="1" applyAlignment="1" applyProtection="1">
      <alignment horizontal="right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15" fillId="0" borderId="5" xfId="0" applyNumberFormat="1" applyFont="1" applyBorder="1" applyAlignment="1" applyProtection="1">
      <alignment horizontal="center" vertical="center" wrapText="1"/>
    </xf>
    <xf numFmtId="49" fontId="15" fillId="0" borderId="17" xfId="0" applyNumberFormat="1" applyFont="1" applyBorder="1" applyAlignment="1" applyProtection="1">
      <alignment horizontal="center" vertical="center" wrapText="1"/>
    </xf>
    <xf numFmtId="49" fontId="15" fillId="0" borderId="18" xfId="0" applyNumberFormat="1" applyFont="1" applyBorder="1" applyAlignment="1" applyProtection="1">
      <alignment horizontal="center" vertical="center" wrapText="1"/>
    </xf>
    <xf numFmtId="4" fontId="19" fillId="0" borderId="6" xfId="0" applyNumberFormat="1" applyFont="1" applyBorder="1" applyAlignment="1" applyProtection="1">
      <alignment horizontal="right" vertical="center" wrapText="1"/>
    </xf>
    <xf numFmtId="4" fontId="19" fillId="0" borderId="8" xfId="0" applyNumberFormat="1" applyFont="1" applyBorder="1" applyAlignment="1" applyProtection="1">
      <alignment horizontal="right" vertical="center" wrapText="1"/>
    </xf>
    <xf numFmtId="4" fontId="5" fillId="0" borderId="1" xfId="0" applyNumberFormat="1" applyFont="1" applyBorder="1" applyAlignment="1" applyProtection="1">
      <alignment horizontal="right" vertical="center" wrapText="1"/>
    </xf>
    <xf numFmtId="4" fontId="5" fillId="0" borderId="2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13" fillId="0" borderId="0" xfId="0" applyFont="1" applyBorder="1" applyAlignment="1" applyProtection="1">
      <alignment horizontal="right"/>
    </xf>
    <xf numFmtId="0" fontId="13" fillId="0" borderId="0" xfId="0" applyFont="1" applyBorder="1" applyAlignment="1" applyProtection="1">
      <alignment horizontal="right" vertical="top"/>
    </xf>
    <xf numFmtId="0" fontId="9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</xdr:colOff>
      <xdr:row>366</xdr:row>
      <xdr:rowOff>77515</xdr:rowOff>
    </xdr:from>
    <xdr:to>
      <xdr:col>4</xdr:col>
      <xdr:colOff>581914</xdr:colOff>
      <xdr:row>368</xdr:row>
      <xdr:rowOff>717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4276" y="103739995"/>
          <a:ext cx="3409484" cy="243242"/>
          <a:chOff x="1" y="1"/>
          <a:chExt cx="1028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62"/>
  <sheetViews>
    <sheetView showGridLines="0" tabSelected="1" workbookViewId="0">
      <selection activeCell="A5" sqref="A5:G5"/>
    </sheetView>
  </sheetViews>
  <sheetFormatPr defaultRowHeight="12.75" customHeight="1" outlineLevelRow="7" x14ac:dyDescent="0.25"/>
  <cols>
    <col min="1" max="1" width="30.77734375" customWidth="1"/>
    <col min="2" max="2" width="5.44140625" customWidth="1"/>
    <col min="3" max="3" width="9" customWidth="1"/>
    <col min="4" max="4" width="4.5546875" customWidth="1"/>
    <col min="5" max="5" width="10.6640625" hidden="1" customWidth="1"/>
    <col min="6" max="6" width="12.44140625" customWidth="1"/>
    <col min="7" max="7" width="11.88671875" customWidth="1"/>
    <col min="8" max="8" width="13.21875" customWidth="1"/>
    <col min="9" max="9" width="9.109375" customWidth="1"/>
  </cols>
  <sheetData>
    <row r="1" spans="1:9" ht="10.199999999999999" customHeight="1" x14ac:dyDescent="0.25">
      <c r="A1" s="36" t="s">
        <v>217</v>
      </c>
      <c r="B1" s="37"/>
      <c r="C1" s="37"/>
      <c r="D1" s="37"/>
      <c r="E1" s="37"/>
      <c r="F1" s="37"/>
      <c r="G1" s="38"/>
      <c r="H1" s="1"/>
      <c r="I1" s="1"/>
    </row>
    <row r="2" spans="1:9" ht="13.2" hidden="1" x14ac:dyDescent="0.25">
      <c r="A2" s="85" t="s">
        <v>218</v>
      </c>
      <c r="B2" s="85"/>
      <c r="C2" s="85"/>
      <c r="D2" s="85"/>
      <c r="E2" s="85"/>
      <c r="F2" s="85"/>
      <c r="G2" s="38"/>
      <c r="H2" s="1"/>
      <c r="I2" s="1"/>
    </row>
    <row r="3" spans="1:9" ht="13.8" x14ac:dyDescent="0.25">
      <c r="A3" s="85"/>
      <c r="B3" s="85"/>
      <c r="C3" s="85"/>
      <c r="D3" s="85"/>
      <c r="E3" s="85"/>
      <c r="F3" s="85"/>
      <c r="G3" s="37"/>
      <c r="H3" s="2"/>
      <c r="I3" s="2"/>
    </row>
    <row r="4" spans="1:9" ht="13.8" x14ac:dyDescent="0.25">
      <c r="A4" s="86" t="s">
        <v>213</v>
      </c>
      <c r="B4" s="86"/>
      <c r="C4" s="86"/>
      <c r="D4" s="86"/>
      <c r="E4" s="86"/>
      <c r="F4" s="86"/>
      <c r="G4" s="39"/>
      <c r="H4" s="3"/>
      <c r="I4" s="2"/>
    </row>
    <row r="5" spans="1:9" ht="15" customHeight="1" x14ac:dyDescent="0.25">
      <c r="A5" s="86" t="s">
        <v>226</v>
      </c>
      <c r="B5" s="86"/>
      <c r="C5" s="86"/>
      <c r="D5" s="86"/>
      <c r="E5" s="86"/>
      <c r="F5" s="86"/>
      <c r="G5" s="86"/>
      <c r="H5" s="18"/>
      <c r="I5" s="1"/>
    </row>
    <row r="6" spans="1:9" ht="18.600000000000001" customHeight="1" x14ac:dyDescent="0.25">
      <c r="A6" s="35"/>
      <c r="B6" s="35"/>
      <c r="C6" s="35"/>
      <c r="D6" s="35"/>
      <c r="E6" s="35"/>
      <c r="F6" s="35"/>
      <c r="G6" s="35"/>
      <c r="H6" s="18"/>
      <c r="I6" s="1"/>
    </row>
    <row r="7" spans="1:9" ht="14.4" customHeight="1" x14ac:dyDescent="0.25">
      <c r="A7" s="82" t="s">
        <v>214</v>
      </c>
      <c r="B7" s="82"/>
      <c r="C7" s="82"/>
      <c r="D7" s="82"/>
      <c r="E7" s="82"/>
      <c r="F7" s="82"/>
      <c r="G7" s="82"/>
      <c r="H7" s="82"/>
      <c r="I7" s="4"/>
    </row>
    <row r="8" spans="1:9" ht="13.2" customHeight="1" x14ac:dyDescent="0.25">
      <c r="A8" s="87" t="s">
        <v>215</v>
      </c>
      <c r="B8" s="87"/>
      <c r="C8" s="87"/>
      <c r="D8" s="87"/>
      <c r="E8" s="87"/>
      <c r="F8" s="87"/>
      <c r="G8" s="87"/>
      <c r="H8" s="87"/>
    </row>
    <row r="9" spans="1:9" ht="57" customHeight="1" x14ac:dyDescent="0.25">
      <c r="A9" s="82" t="s">
        <v>219</v>
      </c>
      <c r="B9" s="82"/>
      <c r="C9" s="82"/>
      <c r="D9" s="82"/>
      <c r="E9" s="82"/>
      <c r="F9" s="82"/>
      <c r="G9" s="82"/>
      <c r="H9" s="19"/>
    </row>
    <row r="10" spans="1:9" ht="13.2" hidden="1" x14ac:dyDescent="0.25">
      <c r="A10" s="83"/>
      <c r="B10" s="84"/>
      <c r="C10" s="84"/>
      <c r="D10" s="84"/>
      <c r="E10" s="84"/>
      <c r="F10" s="84"/>
      <c r="G10" s="84"/>
      <c r="H10" s="17"/>
    </row>
    <row r="11" spans="1:9" ht="0.6" customHeight="1" x14ac:dyDescent="0.25">
      <c r="A11" s="5"/>
      <c r="B11" s="5"/>
      <c r="C11" s="5"/>
      <c r="D11" s="5"/>
      <c r="E11" s="5"/>
      <c r="F11" s="5"/>
      <c r="G11" s="5"/>
      <c r="H11" s="5"/>
      <c r="I11" s="1"/>
    </row>
    <row r="12" spans="1:9" ht="20.399999999999999" x14ac:dyDescent="0.25">
      <c r="A12" s="6" t="s">
        <v>0</v>
      </c>
      <c r="B12" s="6" t="s">
        <v>1</v>
      </c>
      <c r="C12" s="6" t="s">
        <v>2</v>
      </c>
      <c r="D12" s="6" t="s">
        <v>3</v>
      </c>
      <c r="E12" s="6" t="s">
        <v>4</v>
      </c>
      <c r="F12" s="6" t="s">
        <v>5</v>
      </c>
      <c r="G12" s="20" t="s">
        <v>216</v>
      </c>
      <c r="H12" s="6" t="s">
        <v>220</v>
      </c>
    </row>
    <row r="13" spans="1:9" ht="13.2" x14ac:dyDescent="0.25">
      <c r="A13" s="7" t="s">
        <v>6</v>
      </c>
      <c r="B13" s="8"/>
      <c r="C13" s="8"/>
      <c r="D13" s="8"/>
      <c r="E13" s="9">
        <v>62583475.240000002</v>
      </c>
      <c r="F13" s="9">
        <f>F14+F121+F132+F152+F220+F280+F291+F335+F351</f>
        <v>73071650</v>
      </c>
      <c r="G13" s="9">
        <f>G14+G121+G132+G152+G220+G280+G291+G335+G351</f>
        <v>70458620</v>
      </c>
      <c r="H13" s="9">
        <f>H14+H121+H132+H152+H220+H280+H291+H335+H351</f>
        <v>45219720</v>
      </c>
    </row>
    <row r="14" spans="1:9" ht="24" x14ac:dyDescent="0.25">
      <c r="A14" s="71" t="s">
        <v>7</v>
      </c>
      <c r="B14" s="11" t="s">
        <v>8</v>
      </c>
      <c r="C14" s="11"/>
      <c r="D14" s="11"/>
      <c r="E14" s="12">
        <v>11756161.039999999</v>
      </c>
      <c r="F14" s="73">
        <f>F15+F23+F75+F88+F95</f>
        <v>12412240</v>
      </c>
      <c r="G14" s="73">
        <f>G15+G23+G75+G88+G95</f>
        <v>12457510</v>
      </c>
      <c r="H14" s="73">
        <f>H15+H23+H75+H88+H95</f>
        <v>12851160</v>
      </c>
    </row>
    <row r="15" spans="1:9" ht="51" outlineLevel="1" x14ac:dyDescent="0.25">
      <c r="A15" s="10" t="s">
        <v>9</v>
      </c>
      <c r="B15" s="11" t="s">
        <v>10</v>
      </c>
      <c r="C15" s="11"/>
      <c r="D15" s="11"/>
      <c r="E15" s="12">
        <v>200000</v>
      </c>
      <c r="F15" s="12">
        <v>100000</v>
      </c>
      <c r="G15" s="21">
        <v>100000</v>
      </c>
      <c r="H15" s="23">
        <v>100000</v>
      </c>
    </row>
    <row r="16" spans="1:9" ht="20.399999999999999" outlineLevel="2" x14ac:dyDescent="0.25">
      <c r="A16" s="10" t="s">
        <v>11</v>
      </c>
      <c r="B16" s="11" t="s">
        <v>10</v>
      </c>
      <c r="C16" s="11" t="s">
        <v>12</v>
      </c>
      <c r="D16" s="11"/>
      <c r="E16" s="12">
        <v>200000</v>
      </c>
      <c r="F16" s="12">
        <v>100000</v>
      </c>
      <c r="G16" s="21">
        <v>100000</v>
      </c>
      <c r="H16" s="23">
        <v>100000</v>
      </c>
    </row>
    <row r="17" spans="1:8" ht="20.399999999999999" outlineLevel="3" x14ac:dyDescent="0.25">
      <c r="A17" s="10" t="s">
        <v>13</v>
      </c>
      <c r="B17" s="11" t="s">
        <v>10</v>
      </c>
      <c r="C17" s="11" t="s">
        <v>14</v>
      </c>
      <c r="D17" s="11"/>
      <c r="E17" s="12">
        <v>200000</v>
      </c>
      <c r="F17" s="12">
        <v>100000</v>
      </c>
      <c r="G17" s="21">
        <v>100000</v>
      </c>
      <c r="H17" s="23">
        <v>100000</v>
      </c>
    </row>
    <row r="18" spans="1:8" ht="20.399999999999999" outlineLevel="4" x14ac:dyDescent="0.25">
      <c r="A18" s="10" t="s">
        <v>15</v>
      </c>
      <c r="B18" s="11" t="s">
        <v>10</v>
      </c>
      <c r="C18" s="11" t="s">
        <v>16</v>
      </c>
      <c r="D18" s="11"/>
      <c r="E18" s="12">
        <v>200000</v>
      </c>
      <c r="F18" s="12">
        <v>100000</v>
      </c>
      <c r="G18" s="21">
        <v>100000</v>
      </c>
      <c r="H18" s="23">
        <v>100000</v>
      </c>
    </row>
    <row r="19" spans="1:8" ht="40.799999999999997" outlineLevel="5" x14ac:dyDescent="0.25">
      <c r="A19" s="10" t="s">
        <v>17</v>
      </c>
      <c r="B19" s="11" t="s">
        <v>10</v>
      </c>
      <c r="C19" s="11" t="s">
        <v>18</v>
      </c>
      <c r="D19" s="11"/>
      <c r="E19" s="12">
        <v>200000</v>
      </c>
      <c r="F19" s="12">
        <v>100000</v>
      </c>
      <c r="G19" s="21">
        <v>100000</v>
      </c>
      <c r="H19" s="23">
        <v>100000</v>
      </c>
    </row>
    <row r="20" spans="1:8" ht="30.6" outlineLevel="6" x14ac:dyDescent="0.25">
      <c r="A20" s="10" t="s">
        <v>19</v>
      </c>
      <c r="B20" s="11" t="s">
        <v>10</v>
      </c>
      <c r="C20" s="11" t="s">
        <v>18</v>
      </c>
      <c r="D20" s="11" t="s">
        <v>20</v>
      </c>
      <c r="E20" s="12">
        <v>200000</v>
      </c>
      <c r="F20" s="12">
        <v>100000</v>
      </c>
      <c r="G20" s="12">
        <v>100000</v>
      </c>
      <c r="H20" s="12">
        <v>100000</v>
      </c>
    </row>
    <row r="21" spans="1:8" ht="61.2" outlineLevel="7" x14ac:dyDescent="0.25">
      <c r="A21" s="10" t="s">
        <v>21</v>
      </c>
      <c r="B21" s="11" t="s">
        <v>10</v>
      </c>
      <c r="C21" s="11" t="s">
        <v>18</v>
      </c>
      <c r="D21" s="11" t="s">
        <v>22</v>
      </c>
      <c r="E21" s="12">
        <v>200000</v>
      </c>
      <c r="F21" s="12">
        <v>100000</v>
      </c>
      <c r="G21" s="12">
        <v>100000</v>
      </c>
      <c r="H21" s="12">
        <v>100000</v>
      </c>
    </row>
    <row r="22" spans="1:8" ht="51" outlineLevel="7" x14ac:dyDescent="0.25">
      <c r="A22" s="13" t="s">
        <v>21</v>
      </c>
      <c r="B22" s="14" t="s">
        <v>10</v>
      </c>
      <c r="C22" s="14" t="s">
        <v>18</v>
      </c>
      <c r="D22" s="14" t="s">
        <v>22</v>
      </c>
      <c r="E22" s="15">
        <v>200000</v>
      </c>
      <c r="F22" s="12">
        <v>100000</v>
      </c>
      <c r="G22" s="12">
        <v>100000</v>
      </c>
      <c r="H22" s="12">
        <v>100000</v>
      </c>
    </row>
    <row r="23" spans="1:8" ht="61.2" outlineLevel="1" x14ac:dyDescent="0.25">
      <c r="A23" s="10" t="s">
        <v>23</v>
      </c>
      <c r="B23" s="11" t="s">
        <v>24</v>
      </c>
      <c r="C23" s="11"/>
      <c r="D23" s="11"/>
      <c r="E23" s="12">
        <v>10905221.039999999</v>
      </c>
      <c r="F23" s="12">
        <f>F24</f>
        <v>11700000</v>
      </c>
      <c r="G23" s="12">
        <f t="shared" ref="G23:H23" si="0">G24</f>
        <v>11730110</v>
      </c>
      <c r="H23" s="12">
        <f t="shared" si="0"/>
        <v>12122160</v>
      </c>
    </row>
    <row r="24" spans="1:8" ht="20.399999999999999" outlineLevel="2" x14ac:dyDescent="0.25">
      <c r="A24" s="10" t="s">
        <v>11</v>
      </c>
      <c r="B24" s="11" t="s">
        <v>24</v>
      </c>
      <c r="C24" s="11" t="s">
        <v>12</v>
      </c>
      <c r="D24" s="11"/>
      <c r="E24" s="12">
        <v>10905221.039999999</v>
      </c>
      <c r="F24" s="12">
        <f>F25</f>
        <v>11700000</v>
      </c>
      <c r="G24" s="12">
        <f t="shared" ref="G24:H24" si="1">G25</f>
        <v>11730110</v>
      </c>
      <c r="H24" s="12">
        <f t="shared" si="1"/>
        <v>12122160</v>
      </c>
    </row>
    <row r="25" spans="1:8" ht="20.399999999999999" outlineLevel="3" x14ac:dyDescent="0.25">
      <c r="A25" s="10" t="s">
        <v>13</v>
      </c>
      <c r="B25" s="11" t="s">
        <v>24</v>
      </c>
      <c r="C25" s="11" t="s">
        <v>14</v>
      </c>
      <c r="D25" s="11"/>
      <c r="E25" s="12">
        <v>10905221.039999999</v>
      </c>
      <c r="F25" s="12">
        <f>F26+F45</f>
        <v>11700000</v>
      </c>
      <c r="G25" s="12">
        <f>G26+G45</f>
        <v>11730110</v>
      </c>
      <c r="H25" s="12">
        <f>H26+H45</f>
        <v>12122160</v>
      </c>
    </row>
    <row r="26" spans="1:8" ht="30.6" outlineLevel="4" x14ac:dyDescent="0.25">
      <c r="A26" s="10" t="s">
        <v>25</v>
      </c>
      <c r="B26" s="11" t="s">
        <v>24</v>
      </c>
      <c r="C26" s="11" t="s">
        <v>26</v>
      </c>
      <c r="D26" s="11"/>
      <c r="E26" s="12">
        <v>7883186.2699999996</v>
      </c>
      <c r="F26" s="12">
        <f>F27+F33</f>
        <v>8758200</v>
      </c>
      <c r="G26" s="12">
        <f t="shared" ref="G26:H26" si="2">G27+G33</f>
        <v>9108800</v>
      </c>
      <c r="H26" s="12">
        <f t="shared" si="2"/>
        <v>9244000</v>
      </c>
    </row>
    <row r="27" spans="1:8" ht="51" outlineLevel="5" x14ac:dyDescent="0.25">
      <c r="A27" s="10" t="s">
        <v>27</v>
      </c>
      <c r="B27" s="11" t="s">
        <v>24</v>
      </c>
      <c r="C27" s="11" t="s">
        <v>28</v>
      </c>
      <c r="D27" s="11"/>
      <c r="E27" s="12">
        <v>5878141.6299999999</v>
      </c>
      <c r="F27" s="12">
        <f>F28</f>
        <v>7406400</v>
      </c>
      <c r="G27" s="12">
        <f t="shared" ref="G27:H27" si="3">G28</f>
        <v>7702600</v>
      </c>
      <c r="H27" s="12">
        <f t="shared" si="3"/>
        <v>7812000</v>
      </c>
    </row>
    <row r="28" spans="1:8" ht="30.6" outlineLevel="6" x14ac:dyDescent="0.25">
      <c r="A28" s="10" t="s">
        <v>19</v>
      </c>
      <c r="B28" s="11" t="s">
        <v>24</v>
      </c>
      <c r="C28" s="11" t="s">
        <v>28</v>
      </c>
      <c r="D28" s="11" t="s">
        <v>20</v>
      </c>
      <c r="E28" s="12">
        <v>5878141.6299999999</v>
      </c>
      <c r="F28" s="12">
        <f>F29++F31</f>
        <v>7406400</v>
      </c>
      <c r="G28" s="12">
        <f t="shared" ref="G28:H28" si="4">G29++G31</f>
        <v>7702600</v>
      </c>
      <c r="H28" s="12">
        <f t="shared" si="4"/>
        <v>7812000</v>
      </c>
    </row>
    <row r="29" spans="1:8" ht="20.399999999999999" outlineLevel="7" x14ac:dyDescent="0.25">
      <c r="A29" s="10" t="s">
        <v>29</v>
      </c>
      <c r="B29" s="11" t="s">
        <v>24</v>
      </c>
      <c r="C29" s="11" t="s">
        <v>28</v>
      </c>
      <c r="D29" s="11" t="s">
        <v>30</v>
      </c>
      <c r="E29" s="12">
        <v>4515730.63</v>
      </c>
      <c r="F29" s="12">
        <v>5688500</v>
      </c>
      <c r="G29" s="12">
        <f>G30</f>
        <v>5916000</v>
      </c>
      <c r="H29" s="12">
        <f>H30</f>
        <v>6000000</v>
      </c>
    </row>
    <row r="30" spans="1:8" ht="20.399999999999999" outlineLevel="7" x14ac:dyDescent="0.25">
      <c r="A30" s="13" t="s">
        <v>29</v>
      </c>
      <c r="B30" s="14" t="s">
        <v>24</v>
      </c>
      <c r="C30" s="14" t="s">
        <v>28</v>
      </c>
      <c r="D30" s="14" t="s">
        <v>30</v>
      </c>
      <c r="E30" s="15">
        <v>4515730.63</v>
      </c>
      <c r="F30" s="72">
        <v>5688500</v>
      </c>
      <c r="G30" s="72">
        <v>5916000</v>
      </c>
      <c r="H30" s="72">
        <v>6000000</v>
      </c>
    </row>
    <row r="31" spans="1:8" ht="51" outlineLevel="7" x14ac:dyDescent="0.25">
      <c r="A31" s="10" t="s">
        <v>31</v>
      </c>
      <c r="B31" s="11" t="s">
        <v>24</v>
      </c>
      <c r="C31" s="11" t="s">
        <v>28</v>
      </c>
      <c r="D31" s="11" t="s">
        <v>32</v>
      </c>
      <c r="E31" s="12">
        <v>1362411</v>
      </c>
      <c r="F31" s="12">
        <v>1717900</v>
      </c>
      <c r="G31" s="21">
        <f>G32</f>
        <v>1786600</v>
      </c>
      <c r="H31" s="23">
        <v>1812000</v>
      </c>
    </row>
    <row r="32" spans="1:8" ht="40.799999999999997" outlineLevel="7" x14ac:dyDescent="0.25">
      <c r="A32" s="13" t="s">
        <v>31</v>
      </c>
      <c r="B32" s="14" t="s">
        <v>24</v>
      </c>
      <c r="C32" s="14" t="s">
        <v>28</v>
      </c>
      <c r="D32" s="14" t="s">
        <v>32</v>
      </c>
      <c r="E32" s="15">
        <v>1362411</v>
      </c>
      <c r="F32" s="72">
        <v>1717900</v>
      </c>
      <c r="G32" s="22">
        <v>1786600</v>
      </c>
      <c r="H32" s="24">
        <v>1812000</v>
      </c>
    </row>
    <row r="33" spans="1:8" ht="40.799999999999997" outlineLevel="5" x14ac:dyDescent="0.25">
      <c r="A33" s="10" t="s">
        <v>33</v>
      </c>
      <c r="B33" s="11" t="s">
        <v>24</v>
      </c>
      <c r="C33" s="11" t="s">
        <v>34</v>
      </c>
      <c r="D33" s="11"/>
      <c r="E33" s="12">
        <v>1475744.64</v>
      </c>
      <c r="F33" s="12">
        <f>F34</f>
        <v>1351800</v>
      </c>
      <c r="G33" s="12">
        <f t="shared" ref="G33:H33" si="5">G34</f>
        <v>1406200</v>
      </c>
      <c r="H33" s="12">
        <f t="shared" si="5"/>
        <v>1432000</v>
      </c>
    </row>
    <row r="34" spans="1:8" ht="30.6" outlineLevel="6" x14ac:dyDescent="0.25">
      <c r="A34" s="10" t="s">
        <v>19</v>
      </c>
      <c r="B34" s="11" t="s">
        <v>24</v>
      </c>
      <c r="C34" s="11" t="s">
        <v>34</v>
      </c>
      <c r="D34" s="11" t="s">
        <v>20</v>
      </c>
      <c r="E34" s="12">
        <v>1475744.64</v>
      </c>
      <c r="F34" s="12">
        <f>F35+F37</f>
        <v>1351800</v>
      </c>
      <c r="G34" s="12">
        <f t="shared" ref="G34:H34" si="6">G35+G37</f>
        <v>1406200</v>
      </c>
      <c r="H34" s="12">
        <f t="shared" si="6"/>
        <v>1432000</v>
      </c>
    </row>
    <row r="35" spans="1:8" ht="20.399999999999999" outlineLevel="7" x14ac:dyDescent="0.25">
      <c r="A35" s="10" t="s">
        <v>29</v>
      </c>
      <c r="B35" s="11" t="s">
        <v>24</v>
      </c>
      <c r="C35" s="11" t="s">
        <v>34</v>
      </c>
      <c r="D35" s="11" t="s">
        <v>30</v>
      </c>
      <c r="E35" s="12">
        <v>1139942</v>
      </c>
      <c r="F35" s="12">
        <v>1038200</v>
      </c>
      <c r="G35" s="21">
        <v>1080000</v>
      </c>
      <c r="H35" s="23">
        <v>1100000</v>
      </c>
    </row>
    <row r="36" spans="1:8" ht="20.399999999999999" outlineLevel="7" x14ac:dyDescent="0.25">
      <c r="A36" s="13" t="s">
        <v>29</v>
      </c>
      <c r="B36" s="14" t="s">
        <v>24</v>
      </c>
      <c r="C36" s="14" t="s">
        <v>34</v>
      </c>
      <c r="D36" s="14" t="s">
        <v>30</v>
      </c>
      <c r="E36" s="15">
        <v>1139942</v>
      </c>
      <c r="F36" s="15">
        <v>1038200</v>
      </c>
      <c r="G36" s="22">
        <v>1080000</v>
      </c>
      <c r="H36" s="24">
        <v>1100000</v>
      </c>
    </row>
    <row r="37" spans="1:8" ht="51" outlineLevel="7" x14ac:dyDescent="0.25">
      <c r="A37" s="10" t="s">
        <v>31</v>
      </c>
      <c r="B37" s="11" t="s">
        <v>24</v>
      </c>
      <c r="C37" s="11" t="s">
        <v>34</v>
      </c>
      <c r="D37" s="11" t="s">
        <v>32</v>
      </c>
      <c r="E37" s="21">
        <v>335802.64</v>
      </c>
      <c r="F37" s="81">
        <f>F38</f>
        <v>313600</v>
      </c>
      <c r="G37" s="12">
        <f t="shared" ref="G37:H37" si="7">G38</f>
        <v>326200</v>
      </c>
      <c r="H37" s="23">
        <f t="shared" si="7"/>
        <v>332000</v>
      </c>
    </row>
    <row r="38" spans="1:8" ht="39.6" customHeight="1" outlineLevel="7" x14ac:dyDescent="0.25">
      <c r="A38" s="13" t="s">
        <v>31</v>
      </c>
      <c r="B38" s="14" t="s">
        <v>24</v>
      </c>
      <c r="C38" s="14" t="s">
        <v>34</v>
      </c>
      <c r="D38" s="14" t="s">
        <v>32</v>
      </c>
      <c r="E38" s="15">
        <v>335802.64</v>
      </c>
      <c r="F38" s="15">
        <v>313600</v>
      </c>
      <c r="G38" s="22">
        <v>326200</v>
      </c>
      <c r="H38" s="24">
        <v>332000</v>
      </c>
    </row>
    <row r="39" spans="1:8" ht="81.599999999999994" hidden="1" outlineLevel="5" x14ac:dyDescent="0.25">
      <c r="A39" s="26" t="s">
        <v>35</v>
      </c>
      <c r="B39" s="27" t="s">
        <v>24</v>
      </c>
      <c r="C39" s="27" t="s">
        <v>36</v>
      </c>
      <c r="D39" s="27"/>
      <c r="E39" s="28">
        <v>529300</v>
      </c>
      <c r="F39" s="28">
        <v>539800</v>
      </c>
      <c r="G39" s="29">
        <v>539800</v>
      </c>
      <c r="H39" s="25">
        <v>539800</v>
      </c>
    </row>
    <row r="40" spans="1:8" ht="30.6" hidden="1" outlineLevel="6" x14ac:dyDescent="0.25">
      <c r="A40" s="26" t="s">
        <v>19</v>
      </c>
      <c r="B40" s="27" t="s">
        <v>24</v>
      </c>
      <c r="C40" s="27" t="s">
        <v>36</v>
      </c>
      <c r="D40" s="27" t="s">
        <v>20</v>
      </c>
      <c r="E40" s="28">
        <v>529300</v>
      </c>
      <c r="F40" s="28">
        <v>539800</v>
      </c>
      <c r="G40" s="29">
        <v>539800</v>
      </c>
      <c r="H40" s="25">
        <v>539800</v>
      </c>
    </row>
    <row r="41" spans="1:8" ht="20.399999999999999" hidden="1" outlineLevel="7" x14ac:dyDescent="0.25">
      <c r="A41" s="26" t="s">
        <v>29</v>
      </c>
      <c r="B41" s="27" t="s">
        <v>24</v>
      </c>
      <c r="C41" s="27" t="s">
        <v>36</v>
      </c>
      <c r="D41" s="27" t="s">
        <v>30</v>
      </c>
      <c r="E41" s="28">
        <v>408450</v>
      </c>
      <c r="F41" s="28">
        <v>414600</v>
      </c>
      <c r="G41" s="29">
        <v>414600</v>
      </c>
      <c r="H41" s="25">
        <v>414600</v>
      </c>
    </row>
    <row r="42" spans="1:8" ht="1.2" hidden="1" customHeight="1" outlineLevel="7" x14ac:dyDescent="0.25">
      <c r="A42" s="30" t="s">
        <v>29</v>
      </c>
      <c r="B42" s="31" t="s">
        <v>24</v>
      </c>
      <c r="C42" s="31" t="s">
        <v>36</v>
      </c>
      <c r="D42" s="31" t="s">
        <v>30</v>
      </c>
      <c r="E42" s="32">
        <v>408450</v>
      </c>
      <c r="F42" s="32">
        <v>414600</v>
      </c>
      <c r="G42" s="33">
        <v>414600</v>
      </c>
      <c r="H42" s="34">
        <v>414600</v>
      </c>
    </row>
    <row r="43" spans="1:8" ht="51" hidden="1" outlineLevel="7" x14ac:dyDescent="0.25">
      <c r="A43" s="26" t="s">
        <v>31</v>
      </c>
      <c r="B43" s="27" t="s">
        <v>24</v>
      </c>
      <c r="C43" s="27" t="s">
        <v>36</v>
      </c>
      <c r="D43" s="27" t="s">
        <v>32</v>
      </c>
      <c r="E43" s="28">
        <v>120850</v>
      </c>
      <c r="F43" s="28">
        <v>125200</v>
      </c>
      <c r="G43" s="29">
        <v>125200</v>
      </c>
      <c r="H43" s="25">
        <v>125200</v>
      </c>
    </row>
    <row r="44" spans="1:8" ht="40.799999999999997" hidden="1" outlineLevel="7" x14ac:dyDescent="0.25">
      <c r="A44" s="30" t="s">
        <v>31</v>
      </c>
      <c r="B44" s="31" t="s">
        <v>24</v>
      </c>
      <c r="C44" s="31" t="s">
        <v>36</v>
      </c>
      <c r="D44" s="31" t="s">
        <v>32</v>
      </c>
      <c r="E44" s="32">
        <v>120850</v>
      </c>
      <c r="F44" s="32">
        <v>125200</v>
      </c>
      <c r="G44" s="33">
        <v>125200</v>
      </c>
      <c r="H44" s="34">
        <v>125200</v>
      </c>
    </row>
    <row r="45" spans="1:8" ht="20.399999999999999" outlineLevel="4" x14ac:dyDescent="0.25">
      <c r="A45" s="10" t="s">
        <v>15</v>
      </c>
      <c r="B45" s="11" t="s">
        <v>24</v>
      </c>
      <c r="C45" s="11" t="s">
        <v>16</v>
      </c>
      <c r="D45" s="11"/>
      <c r="E45" s="12">
        <v>3022034.77</v>
      </c>
      <c r="F45" s="12">
        <f>F46</f>
        <v>2941800</v>
      </c>
      <c r="G45" s="21">
        <f t="shared" ref="G45:H45" si="8">G46</f>
        <v>2621310</v>
      </c>
      <c r="H45" s="80">
        <f t="shared" si="8"/>
        <v>2878160</v>
      </c>
    </row>
    <row r="46" spans="1:8" ht="51" outlineLevel="5" x14ac:dyDescent="0.25">
      <c r="A46" s="10" t="s">
        <v>37</v>
      </c>
      <c r="B46" s="11" t="s">
        <v>24</v>
      </c>
      <c r="C46" s="11" t="s">
        <v>38</v>
      </c>
      <c r="D46" s="11"/>
      <c r="E46" s="12">
        <v>2889079.77</v>
      </c>
      <c r="F46" s="12">
        <f>F47+F54+F59+F62+F66</f>
        <v>2941800</v>
      </c>
      <c r="G46" s="21">
        <f>G47+G54</f>
        <v>2621310</v>
      </c>
      <c r="H46" s="80">
        <f>H47+H54</f>
        <v>2878160</v>
      </c>
    </row>
    <row r="47" spans="1:8" ht="30.6" outlineLevel="6" x14ac:dyDescent="0.25">
      <c r="A47" s="10" t="s">
        <v>19</v>
      </c>
      <c r="B47" s="11" t="s">
        <v>24</v>
      </c>
      <c r="C47" s="11" t="s">
        <v>38</v>
      </c>
      <c r="D47" s="11" t="s">
        <v>20</v>
      </c>
      <c r="E47" s="12">
        <v>864293.9</v>
      </c>
      <c r="F47" s="12">
        <f>F48+F50+F52</f>
        <v>870000</v>
      </c>
      <c r="G47" s="12">
        <f t="shared" ref="G47:H47" si="9">G48+G50+G52</f>
        <v>900000</v>
      </c>
      <c r="H47" s="12">
        <f t="shared" si="9"/>
        <v>920000</v>
      </c>
    </row>
    <row r="48" spans="1:8" ht="20.399999999999999" outlineLevel="7" x14ac:dyDescent="0.25">
      <c r="A48" s="10" t="s">
        <v>29</v>
      </c>
      <c r="B48" s="11" t="s">
        <v>24</v>
      </c>
      <c r="C48" s="11" t="s">
        <v>38</v>
      </c>
      <c r="D48" s="11" t="s">
        <v>30</v>
      </c>
      <c r="E48" s="12">
        <v>655893.9</v>
      </c>
      <c r="F48" s="12">
        <f>F49</f>
        <v>650000</v>
      </c>
      <c r="G48" s="12">
        <f t="shared" ref="G48:H48" si="10">G49</f>
        <v>670000</v>
      </c>
      <c r="H48" s="12">
        <f t="shared" si="10"/>
        <v>680000</v>
      </c>
    </row>
    <row r="49" spans="1:8" ht="20.399999999999999" outlineLevel="7" x14ac:dyDescent="0.25">
      <c r="A49" s="13" t="s">
        <v>29</v>
      </c>
      <c r="B49" s="14" t="s">
        <v>24</v>
      </c>
      <c r="C49" s="14" t="s">
        <v>38</v>
      </c>
      <c r="D49" s="14" t="s">
        <v>30</v>
      </c>
      <c r="E49" s="15">
        <v>655893.9</v>
      </c>
      <c r="F49" s="15">
        <v>650000</v>
      </c>
      <c r="G49" s="22">
        <v>670000</v>
      </c>
      <c r="H49" s="24">
        <v>680000</v>
      </c>
    </row>
    <row r="50" spans="1:8" ht="40.799999999999997" outlineLevel="7" x14ac:dyDescent="0.25">
      <c r="A50" s="10" t="s">
        <v>39</v>
      </c>
      <c r="B50" s="11" t="s">
        <v>24</v>
      </c>
      <c r="C50" s="11" t="s">
        <v>38</v>
      </c>
      <c r="D50" s="11" t="s">
        <v>40</v>
      </c>
      <c r="E50" s="12">
        <v>22900</v>
      </c>
      <c r="F50" s="12">
        <v>20000</v>
      </c>
      <c r="G50" s="21">
        <v>20000</v>
      </c>
      <c r="H50" s="23">
        <v>20000</v>
      </c>
    </row>
    <row r="51" spans="1:8" ht="30.6" outlineLevel="7" x14ac:dyDescent="0.25">
      <c r="A51" s="13" t="s">
        <v>39</v>
      </c>
      <c r="B51" s="14" t="s">
        <v>24</v>
      </c>
      <c r="C51" s="14" t="s">
        <v>38</v>
      </c>
      <c r="D51" s="14" t="s">
        <v>40</v>
      </c>
      <c r="E51" s="15">
        <v>22900</v>
      </c>
      <c r="F51" s="15">
        <v>20000</v>
      </c>
      <c r="G51" s="22">
        <v>20000</v>
      </c>
      <c r="H51" s="24">
        <v>20000</v>
      </c>
    </row>
    <row r="52" spans="1:8" ht="51" outlineLevel="7" x14ac:dyDescent="0.25">
      <c r="A52" s="10" t="s">
        <v>31</v>
      </c>
      <c r="B52" s="11" t="s">
        <v>24</v>
      </c>
      <c r="C52" s="11" t="s">
        <v>38</v>
      </c>
      <c r="D52" s="11" t="s">
        <v>32</v>
      </c>
      <c r="E52" s="12">
        <v>185500</v>
      </c>
      <c r="F52" s="12">
        <f>F53</f>
        <v>200000</v>
      </c>
      <c r="G52" s="12">
        <f t="shared" ref="G52:H52" si="11">G53</f>
        <v>210000</v>
      </c>
      <c r="H52" s="12">
        <f t="shared" si="11"/>
        <v>220000</v>
      </c>
    </row>
    <row r="53" spans="1:8" ht="40.799999999999997" outlineLevel="7" x14ac:dyDescent="0.25">
      <c r="A53" s="13" t="s">
        <v>31</v>
      </c>
      <c r="B53" s="14" t="s">
        <v>24</v>
      </c>
      <c r="C53" s="14" t="s">
        <v>38</v>
      </c>
      <c r="D53" s="14" t="s">
        <v>32</v>
      </c>
      <c r="E53" s="15">
        <v>185500</v>
      </c>
      <c r="F53" s="15">
        <v>200000</v>
      </c>
      <c r="G53" s="22">
        <v>210000</v>
      </c>
      <c r="H53" s="24">
        <v>220000</v>
      </c>
    </row>
    <row r="54" spans="1:8" ht="30.6" outlineLevel="6" x14ac:dyDescent="0.25">
      <c r="A54" s="10" t="s">
        <v>41</v>
      </c>
      <c r="B54" s="11" t="s">
        <v>24</v>
      </c>
      <c r="C54" s="11" t="s">
        <v>38</v>
      </c>
      <c r="D54" s="11" t="s">
        <v>42</v>
      </c>
      <c r="E54" s="12">
        <v>1907685.87</v>
      </c>
      <c r="F54" s="12">
        <f>F55+F57</f>
        <v>1718280</v>
      </c>
      <c r="G54" s="12">
        <f>G55+G57+G59+G62+G66</f>
        <v>1721310</v>
      </c>
      <c r="H54" s="12">
        <f>H55+H57+H59+H62+H66</f>
        <v>1958160</v>
      </c>
    </row>
    <row r="55" spans="1:8" ht="30.6" outlineLevel="7" x14ac:dyDescent="0.25">
      <c r="A55" s="10" t="s">
        <v>43</v>
      </c>
      <c r="B55" s="11" t="s">
        <v>24</v>
      </c>
      <c r="C55" s="11" t="s">
        <v>38</v>
      </c>
      <c r="D55" s="11" t="s">
        <v>44</v>
      </c>
      <c r="E55" s="12">
        <v>602000</v>
      </c>
      <c r="F55" s="12">
        <f>F56</f>
        <v>588280</v>
      </c>
      <c r="G55" s="12">
        <f t="shared" ref="G55:H55" si="12">G56</f>
        <v>617790</v>
      </c>
      <c r="H55" s="12">
        <f t="shared" si="12"/>
        <v>630000</v>
      </c>
    </row>
    <row r="56" spans="1:8" ht="30.6" outlineLevel="7" x14ac:dyDescent="0.25">
      <c r="A56" s="13" t="s">
        <v>43</v>
      </c>
      <c r="B56" s="14" t="s">
        <v>24</v>
      </c>
      <c r="C56" s="14" t="s">
        <v>38</v>
      </c>
      <c r="D56" s="14" t="s">
        <v>44</v>
      </c>
      <c r="E56" s="15">
        <v>602000</v>
      </c>
      <c r="F56" s="15">
        <v>588280</v>
      </c>
      <c r="G56" s="22">
        <v>617790</v>
      </c>
      <c r="H56" s="24">
        <v>630000</v>
      </c>
    </row>
    <row r="57" spans="1:8" ht="13.2" outlineLevel="7" x14ac:dyDescent="0.25">
      <c r="A57" s="10" t="s">
        <v>45</v>
      </c>
      <c r="B57" s="11" t="s">
        <v>24</v>
      </c>
      <c r="C57" s="11" t="s">
        <v>38</v>
      </c>
      <c r="D57" s="11" t="s">
        <v>46</v>
      </c>
      <c r="E57" s="12">
        <v>1305685.8700000001</v>
      </c>
      <c r="F57" s="12">
        <f>F58</f>
        <v>1130000</v>
      </c>
      <c r="G57" s="12">
        <f t="shared" ref="G57:H57" si="13">G58</f>
        <v>1000000</v>
      </c>
      <c r="H57" s="12">
        <f t="shared" si="13"/>
        <v>1194640</v>
      </c>
    </row>
    <row r="58" spans="1:8" ht="13.2" outlineLevel="7" x14ac:dyDescent="0.25">
      <c r="A58" s="13" t="s">
        <v>45</v>
      </c>
      <c r="B58" s="14" t="s">
        <v>24</v>
      </c>
      <c r="C58" s="14" t="s">
        <v>38</v>
      </c>
      <c r="D58" s="14" t="s">
        <v>46</v>
      </c>
      <c r="E58" s="15">
        <v>1305685.8700000001</v>
      </c>
      <c r="F58" s="15">
        <v>1130000</v>
      </c>
      <c r="G58" s="22">
        <v>1000000</v>
      </c>
      <c r="H58" s="24">
        <v>1194640</v>
      </c>
    </row>
    <row r="59" spans="1:8" ht="20.399999999999999" outlineLevel="6" x14ac:dyDescent="0.25">
      <c r="A59" s="10" t="s">
        <v>47</v>
      </c>
      <c r="B59" s="11" t="s">
        <v>24</v>
      </c>
      <c r="C59" s="11" t="s">
        <v>38</v>
      </c>
      <c r="D59" s="11" t="s">
        <v>48</v>
      </c>
      <c r="E59" s="12">
        <v>117100</v>
      </c>
      <c r="F59" s="12">
        <f>F60</f>
        <v>300000</v>
      </c>
      <c r="G59" s="12">
        <f t="shared" ref="G59:H59" si="14">G60</f>
        <v>30000</v>
      </c>
      <c r="H59" s="12">
        <f t="shared" si="14"/>
        <v>60000</v>
      </c>
    </row>
    <row r="60" spans="1:8" ht="13.2" outlineLevel="7" x14ac:dyDescent="0.25">
      <c r="A60" s="10" t="s">
        <v>49</v>
      </c>
      <c r="B60" s="11" t="s">
        <v>24</v>
      </c>
      <c r="C60" s="11" t="s">
        <v>38</v>
      </c>
      <c r="D60" s="11" t="s">
        <v>50</v>
      </c>
      <c r="E60" s="12">
        <v>117100</v>
      </c>
      <c r="F60" s="12">
        <f>F61</f>
        <v>300000</v>
      </c>
      <c r="G60" s="12">
        <f t="shared" ref="G60:H60" si="15">G61</f>
        <v>30000</v>
      </c>
      <c r="H60" s="12">
        <f t="shared" si="15"/>
        <v>60000</v>
      </c>
    </row>
    <row r="61" spans="1:8" ht="13.2" outlineLevel="7" x14ac:dyDescent="0.25">
      <c r="A61" s="13" t="s">
        <v>49</v>
      </c>
      <c r="B61" s="14" t="s">
        <v>24</v>
      </c>
      <c r="C61" s="14" t="s">
        <v>38</v>
      </c>
      <c r="D61" s="14" t="s">
        <v>50</v>
      </c>
      <c r="E61" s="15">
        <v>117100</v>
      </c>
      <c r="F61" s="15">
        <v>300000</v>
      </c>
      <c r="G61" s="22">
        <v>30000</v>
      </c>
      <c r="H61" s="24">
        <v>60000</v>
      </c>
    </row>
    <row r="62" spans="1:8" ht="51" outlineLevel="5" x14ac:dyDescent="0.25">
      <c r="A62" s="10" t="s">
        <v>51</v>
      </c>
      <c r="B62" s="11" t="s">
        <v>24</v>
      </c>
      <c r="C62" s="11" t="s">
        <v>52</v>
      </c>
      <c r="D62" s="11"/>
      <c r="E62" s="12">
        <v>70000</v>
      </c>
      <c r="F62" s="12">
        <f>F63</f>
        <v>50000</v>
      </c>
      <c r="G62" s="12">
        <f t="shared" ref="G62:H62" si="16">G63</f>
        <v>70000</v>
      </c>
      <c r="H62" s="12">
        <f t="shared" si="16"/>
        <v>70000</v>
      </c>
    </row>
    <row r="63" spans="1:8" ht="30.6" outlineLevel="6" x14ac:dyDescent="0.25">
      <c r="A63" s="10" t="s">
        <v>41</v>
      </c>
      <c r="B63" s="11" t="s">
        <v>24</v>
      </c>
      <c r="C63" s="11" t="s">
        <v>52</v>
      </c>
      <c r="D63" s="11" t="s">
        <v>42</v>
      </c>
      <c r="E63" s="12">
        <v>70000</v>
      </c>
      <c r="F63" s="12">
        <f>F64</f>
        <v>50000</v>
      </c>
      <c r="G63" s="21">
        <v>70000</v>
      </c>
      <c r="H63" s="23">
        <v>70000</v>
      </c>
    </row>
    <row r="64" spans="1:8" ht="13.2" outlineLevel="7" x14ac:dyDescent="0.25">
      <c r="A64" s="10" t="s">
        <v>45</v>
      </c>
      <c r="B64" s="11" t="s">
        <v>24</v>
      </c>
      <c r="C64" s="11" t="s">
        <v>52</v>
      </c>
      <c r="D64" s="11" t="s">
        <v>46</v>
      </c>
      <c r="E64" s="12">
        <v>70000</v>
      </c>
      <c r="F64" s="12">
        <v>50000</v>
      </c>
      <c r="G64" s="21">
        <v>70000</v>
      </c>
      <c r="H64" s="23">
        <v>70000</v>
      </c>
    </row>
    <row r="65" spans="1:9" ht="13.2" outlineLevel="7" x14ac:dyDescent="0.25">
      <c r="A65" s="13" t="s">
        <v>45</v>
      </c>
      <c r="B65" s="14" t="s">
        <v>24</v>
      </c>
      <c r="C65" s="14" t="s">
        <v>52</v>
      </c>
      <c r="D65" s="14" t="s">
        <v>46</v>
      </c>
      <c r="E65" s="15">
        <v>70000</v>
      </c>
      <c r="F65" s="15">
        <v>50000</v>
      </c>
      <c r="G65" s="22">
        <v>70000</v>
      </c>
      <c r="H65" s="24">
        <v>70000</v>
      </c>
    </row>
    <row r="66" spans="1:9" ht="80.400000000000006" customHeight="1" outlineLevel="5" collapsed="1" x14ac:dyDescent="0.25">
      <c r="A66" s="10" t="s">
        <v>35</v>
      </c>
      <c r="B66" s="11" t="s">
        <v>24</v>
      </c>
      <c r="C66" s="11" t="s">
        <v>53</v>
      </c>
      <c r="D66" s="11"/>
      <c r="E66" s="12">
        <v>62955</v>
      </c>
      <c r="F66" s="12">
        <f>F73</f>
        <v>3520</v>
      </c>
      <c r="G66" s="12">
        <f t="shared" ref="G66:H66" si="17">G73</f>
        <v>3520</v>
      </c>
      <c r="H66" s="12">
        <f t="shared" si="17"/>
        <v>3520</v>
      </c>
    </row>
    <row r="67" spans="1:9" ht="30.6" hidden="1" outlineLevel="6" x14ac:dyDescent="0.25">
      <c r="A67" s="10" t="s">
        <v>19</v>
      </c>
      <c r="B67" s="11" t="s">
        <v>24</v>
      </c>
      <c r="C67" s="11" t="s">
        <v>53</v>
      </c>
      <c r="D67" s="11" t="s">
        <v>20</v>
      </c>
      <c r="E67" s="12">
        <v>0</v>
      </c>
      <c r="F67" s="12">
        <v>5000</v>
      </c>
      <c r="G67" s="21">
        <v>5000</v>
      </c>
      <c r="H67" s="23">
        <v>5000</v>
      </c>
    </row>
    <row r="68" spans="1:9" ht="40.799999999999997" hidden="1" outlineLevel="7" x14ac:dyDescent="0.25">
      <c r="A68" s="10" t="s">
        <v>39</v>
      </c>
      <c r="B68" s="11" t="s">
        <v>24</v>
      </c>
      <c r="C68" s="11" t="s">
        <v>53</v>
      </c>
      <c r="D68" s="11" t="s">
        <v>40</v>
      </c>
      <c r="E68" s="12">
        <v>0</v>
      </c>
      <c r="F68" s="12">
        <v>5000</v>
      </c>
      <c r="G68" s="21">
        <v>5000</v>
      </c>
      <c r="H68" s="23">
        <v>5000</v>
      </c>
    </row>
    <row r="69" spans="1:9" ht="30.6" hidden="1" outlineLevel="7" x14ac:dyDescent="0.25">
      <c r="A69" s="13" t="s">
        <v>39</v>
      </c>
      <c r="B69" s="14" t="s">
        <v>24</v>
      </c>
      <c r="C69" s="14" t="s">
        <v>53</v>
      </c>
      <c r="D69" s="14" t="s">
        <v>40</v>
      </c>
      <c r="E69" s="15">
        <v>0</v>
      </c>
      <c r="F69" s="15">
        <v>5000</v>
      </c>
      <c r="G69" s="22">
        <v>5000</v>
      </c>
      <c r="H69" s="24">
        <v>5000</v>
      </c>
    </row>
    <row r="70" spans="1:9" ht="30.6" hidden="1" outlineLevel="6" x14ac:dyDescent="0.25">
      <c r="A70" s="10" t="s">
        <v>41</v>
      </c>
      <c r="B70" s="11" t="s">
        <v>24</v>
      </c>
      <c r="C70" s="11" t="s">
        <v>53</v>
      </c>
      <c r="D70" s="11" t="s">
        <v>42</v>
      </c>
      <c r="E70" s="12">
        <v>62955</v>
      </c>
      <c r="F70" s="12">
        <v>16000</v>
      </c>
      <c r="G70" s="21">
        <v>16000</v>
      </c>
      <c r="H70" s="23">
        <v>16000</v>
      </c>
    </row>
    <row r="71" spans="1:9" ht="30.6" hidden="1" outlineLevel="7" x14ac:dyDescent="0.25">
      <c r="A71" s="10" t="s">
        <v>43</v>
      </c>
      <c r="B71" s="11" t="s">
        <v>24</v>
      </c>
      <c r="C71" s="11" t="s">
        <v>53</v>
      </c>
      <c r="D71" s="11" t="s">
        <v>44</v>
      </c>
      <c r="E71" s="12">
        <v>24955</v>
      </c>
      <c r="F71" s="12">
        <v>16000</v>
      </c>
      <c r="G71" s="21">
        <v>16000</v>
      </c>
      <c r="H71" s="23">
        <v>16000</v>
      </c>
    </row>
    <row r="72" spans="1:9" ht="30.6" hidden="1" outlineLevel="7" x14ac:dyDescent="0.25">
      <c r="A72" s="13" t="s">
        <v>43</v>
      </c>
      <c r="B72" s="14" t="s">
        <v>24</v>
      </c>
      <c r="C72" s="14" t="s">
        <v>53</v>
      </c>
      <c r="D72" s="14" t="s">
        <v>44</v>
      </c>
      <c r="E72" s="15">
        <v>24955</v>
      </c>
      <c r="F72" s="15">
        <v>16000</v>
      </c>
      <c r="G72" s="22">
        <v>16000</v>
      </c>
      <c r="H72" s="24">
        <v>16000</v>
      </c>
    </row>
    <row r="73" spans="1:9" ht="13.2" outlineLevel="7" x14ac:dyDescent="0.25">
      <c r="A73" s="10" t="s">
        <v>45</v>
      </c>
      <c r="B73" s="11" t="s">
        <v>24</v>
      </c>
      <c r="C73" s="11" t="s">
        <v>53</v>
      </c>
      <c r="D73" s="11" t="s">
        <v>46</v>
      </c>
      <c r="E73" s="12">
        <v>38000</v>
      </c>
      <c r="F73" s="12">
        <f>F74</f>
        <v>3520</v>
      </c>
      <c r="G73" s="12">
        <f>G74</f>
        <v>3520</v>
      </c>
      <c r="H73" s="12">
        <f>H74</f>
        <v>3520</v>
      </c>
    </row>
    <row r="74" spans="1:9" ht="13.2" outlineLevel="7" x14ac:dyDescent="0.25">
      <c r="A74" s="13" t="s">
        <v>45</v>
      </c>
      <c r="B74" s="14" t="s">
        <v>24</v>
      </c>
      <c r="C74" s="14" t="s">
        <v>53</v>
      </c>
      <c r="D74" s="14" t="s">
        <v>46</v>
      </c>
      <c r="E74" s="15">
        <v>38000</v>
      </c>
      <c r="F74" s="15">
        <v>3520</v>
      </c>
      <c r="G74" s="22">
        <v>3520</v>
      </c>
      <c r="H74" s="24">
        <v>3520</v>
      </c>
    </row>
    <row r="75" spans="1:9" ht="51" outlineLevel="1" x14ac:dyDescent="0.25">
      <c r="A75" s="10" t="s">
        <v>54</v>
      </c>
      <c r="B75" s="11" t="s">
        <v>55</v>
      </c>
      <c r="C75" s="11"/>
      <c r="D75" s="11"/>
      <c r="E75" s="12">
        <v>143300</v>
      </c>
      <c r="F75" s="12">
        <f>F76</f>
        <v>161600</v>
      </c>
      <c r="G75" s="12">
        <f t="shared" ref="G75:H75" si="18">G76</f>
        <v>164000</v>
      </c>
      <c r="H75" s="12">
        <f t="shared" si="18"/>
        <v>164000</v>
      </c>
    </row>
    <row r="76" spans="1:9" ht="20.399999999999999" outlineLevel="2" x14ac:dyDescent="0.25">
      <c r="A76" s="10" t="s">
        <v>11</v>
      </c>
      <c r="B76" s="11" t="s">
        <v>55</v>
      </c>
      <c r="C76" s="11" t="s">
        <v>12</v>
      </c>
      <c r="D76" s="11"/>
      <c r="E76" s="12">
        <v>143300</v>
      </c>
      <c r="F76" s="12">
        <f>F77</f>
        <v>161600</v>
      </c>
      <c r="G76" s="12">
        <f t="shared" ref="G76:H76" si="19">G77</f>
        <v>164000</v>
      </c>
      <c r="H76" s="12">
        <f t="shared" si="19"/>
        <v>164000</v>
      </c>
    </row>
    <row r="77" spans="1:9" ht="13.2" outlineLevel="3" x14ac:dyDescent="0.25">
      <c r="A77" s="10" t="s">
        <v>56</v>
      </c>
      <c r="B77" s="11" t="s">
        <v>55</v>
      </c>
      <c r="C77" s="11" t="s">
        <v>57</v>
      </c>
      <c r="D77" s="11"/>
      <c r="E77" s="12">
        <v>143300</v>
      </c>
      <c r="F77" s="12">
        <f>F78</f>
        <v>161600</v>
      </c>
      <c r="G77" s="12">
        <f>G78</f>
        <v>164000</v>
      </c>
      <c r="H77" s="12">
        <f>H78</f>
        <v>164000</v>
      </c>
    </row>
    <row r="78" spans="1:9" ht="13.2" outlineLevel="4" x14ac:dyDescent="0.25">
      <c r="A78" s="10" t="s">
        <v>58</v>
      </c>
      <c r="B78" s="11" t="s">
        <v>55</v>
      </c>
      <c r="C78" s="11" t="s">
        <v>59</v>
      </c>
      <c r="D78" s="11"/>
      <c r="E78" s="12">
        <v>143300</v>
      </c>
      <c r="F78" s="12">
        <f>F79+F82+F85</f>
        <v>161600</v>
      </c>
      <c r="G78" s="12">
        <f t="shared" ref="G78:H78" si="20">G79+G82+G85</f>
        <v>164000</v>
      </c>
      <c r="H78" s="12">
        <f t="shared" si="20"/>
        <v>164000</v>
      </c>
      <c r="I78" s="12"/>
    </row>
    <row r="79" spans="1:9" ht="40.799999999999997" outlineLevel="5" x14ac:dyDescent="0.25">
      <c r="A79" s="10" t="s">
        <v>60</v>
      </c>
      <c r="B79" s="11" t="s">
        <v>55</v>
      </c>
      <c r="C79" s="11" t="s">
        <v>61</v>
      </c>
      <c r="D79" s="11"/>
      <c r="E79" s="12">
        <v>45600</v>
      </c>
      <c r="F79" s="12">
        <f>F80</f>
        <v>55500</v>
      </c>
      <c r="G79" s="12">
        <f t="shared" ref="G79:H79" si="21">G80</f>
        <v>55300</v>
      </c>
      <c r="H79" s="12">
        <f t="shared" si="21"/>
        <v>55300</v>
      </c>
    </row>
    <row r="80" spans="1:9" ht="13.2" outlineLevel="6" x14ac:dyDescent="0.25">
      <c r="A80" s="10" t="s">
        <v>62</v>
      </c>
      <c r="B80" s="11" t="s">
        <v>55</v>
      </c>
      <c r="C80" s="11" t="s">
        <v>61</v>
      </c>
      <c r="D80" s="11" t="s">
        <v>63</v>
      </c>
      <c r="E80" s="12">
        <v>45600</v>
      </c>
      <c r="F80" s="12">
        <f>F81</f>
        <v>55500</v>
      </c>
      <c r="G80" s="12">
        <f t="shared" ref="G80:H80" si="22">G81</f>
        <v>55300</v>
      </c>
      <c r="H80" s="12">
        <f t="shared" si="22"/>
        <v>55300</v>
      </c>
    </row>
    <row r="81" spans="1:8" ht="13.2" outlineLevel="7" x14ac:dyDescent="0.25">
      <c r="A81" s="13" t="s">
        <v>62</v>
      </c>
      <c r="B81" s="14" t="s">
        <v>55</v>
      </c>
      <c r="C81" s="14" t="s">
        <v>61</v>
      </c>
      <c r="D81" s="14" t="s">
        <v>63</v>
      </c>
      <c r="E81" s="15">
        <v>45600</v>
      </c>
      <c r="F81" s="15">
        <v>55500</v>
      </c>
      <c r="G81" s="22">
        <v>55300</v>
      </c>
      <c r="H81" s="24">
        <v>55300</v>
      </c>
    </row>
    <row r="82" spans="1:8" ht="40.799999999999997" outlineLevel="5" x14ac:dyDescent="0.25">
      <c r="A82" s="10" t="s">
        <v>64</v>
      </c>
      <c r="B82" s="11" t="s">
        <v>55</v>
      </c>
      <c r="C82" s="11" t="s">
        <v>65</v>
      </c>
      <c r="D82" s="11"/>
      <c r="E82" s="12">
        <v>40000</v>
      </c>
      <c r="F82" s="12">
        <f>F83</f>
        <v>36400</v>
      </c>
      <c r="G82" s="12">
        <f t="shared" ref="G82:H82" si="23">G83</f>
        <v>36800</v>
      </c>
      <c r="H82" s="12">
        <f t="shared" si="23"/>
        <v>36800</v>
      </c>
    </row>
    <row r="83" spans="1:8" ht="13.2" outlineLevel="6" x14ac:dyDescent="0.25">
      <c r="A83" s="10" t="s">
        <v>62</v>
      </c>
      <c r="B83" s="11" t="s">
        <v>55</v>
      </c>
      <c r="C83" s="11" t="s">
        <v>65</v>
      </c>
      <c r="D83" s="11" t="s">
        <v>63</v>
      </c>
      <c r="E83" s="12">
        <v>40000</v>
      </c>
      <c r="F83" s="12">
        <f>F84</f>
        <v>36400</v>
      </c>
      <c r="G83" s="12">
        <f t="shared" ref="G83:H83" si="24">G84</f>
        <v>36800</v>
      </c>
      <c r="H83" s="12">
        <f t="shared" si="24"/>
        <v>36800</v>
      </c>
    </row>
    <row r="84" spans="1:8" ht="13.2" outlineLevel="7" x14ac:dyDescent="0.25">
      <c r="A84" s="13" t="s">
        <v>62</v>
      </c>
      <c r="B84" s="14" t="s">
        <v>55</v>
      </c>
      <c r="C84" s="14" t="s">
        <v>65</v>
      </c>
      <c r="D84" s="14" t="s">
        <v>63</v>
      </c>
      <c r="E84" s="15">
        <v>40000</v>
      </c>
      <c r="F84" s="15">
        <v>36400</v>
      </c>
      <c r="G84" s="22">
        <v>36800</v>
      </c>
      <c r="H84" s="24">
        <v>36800</v>
      </c>
    </row>
    <row r="85" spans="1:8" ht="61.2" outlineLevel="5" x14ac:dyDescent="0.25">
      <c r="A85" s="10" t="s">
        <v>66</v>
      </c>
      <c r="B85" s="11" t="s">
        <v>55</v>
      </c>
      <c r="C85" s="11" t="s">
        <v>67</v>
      </c>
      <c r="D85" s="11"/>
      <c r="E85" s="12">
        <v>57700</v>
      </c>
      <c r="F85" s="12">
        <f>F86</f>
        <v>69700</v>
      </c>
      <c r="G85" s="12">
        <f t="shared" ref="G85:H85" si="25">G86</f>
        <v>71900</v>
      </c>
      <c r="H85" s="12">
        <f t="shared" si="25"/>
        <v>71900</v>
      </c>
    </row>
    <row r="86" spans="1:8" ht="13.2" outlineLevel="6" x14ac:dyDescent="0.25">
      <c r="A86" s="10" t="s">
        <v>62</v>
      </c>
      <c r="B86" s="11" t="s">
        <v>55</v>
      </c>
      <c r="C86" s="11" t="s">
        <v>67</v>
      </c>
      <c r="D86" s="11" t="s">
        <v>63</v>
      </c>
      <c r="E86" s="12">
        <v>57700</v>
      </c>
      <c r="F86" s="12">
        <f>F87</f>
        <v>69700</v>
      </c>
      <c r="G86" s="12">
        <f t="shared" ref="G86:H86" si="26">G87</f>
        <v>71900</v>
      </c>
      <c r="H86" s="12">
        <f t="shared" si="26"/>
        <v>71900</v>
      </c>
    </row>
    <row r="87" spans="1:8" ht="13.2" outlineLevel="7" x14ac:dyDescent="0.25">
      <c r="A87" s="13" t="s">
        <v>62</v>
      </c>
      <c r="B87" s="14" t="s">
        <v>55</v>
      </c>
      <c r="C87" s="14" t="s">
        <v>67</v>
      </c>
      <c r="D87" s="14" t="s">
        <v>63</v>
      </c>
      <c r="E87" s="15">
        <v>57700</v>
      </c>
      <c r="F87" s="15">
        <v>69700</v>
      </c>
      <c r="G87" s="22">
        <v>71900</v>
      </c>
      <c r="H87" s="24">
        <v>71900</v>
      </c>
    </row>
    <row r="88" spans="1:8" ht="13.2" outlineLevel="1" x14ac:dyDescent="0.25">
      <c r="A88" s="10" t="s">
        <v>68</v>
      </c>
      <c r="B88" s="11" t="s">
        <v>69</v>
      </c>
      <c r="C88" s="11"/>
      <c r="D88" s="11"/>
      <c r="E88" s="12">
        <v>100000</v>
      </c>
      <c r="F88" s="12">
        <v>100000</v>
      </c>
      <c r="G88" s="21">
        <v>100000</v>
      </c>
      <c r="H88" s="23">
        <v>100000</v>
      </c>
    </row>
    <row r="89" spans="1:8" ht="20.399999999999999" outlineLevel="2" x14ac:dyDescent="0.25">
      <c r="A89" s="10" t="s">
        <v>11</v>
      </c>
      <c r="B89" s="11" t="s">
        <v>69</v>
      </c>
      <c r="C89" s="11" t="s">
        <v>12</v>
      </c>
      <c r="D89" s="11"/>
      <c r="E89" s="12">
        <v>100000</v>
      </c>
      <c r="F89" s="12">
        <v>100000</v>
      </c>
      <c r="G89" s="21">
        <v>100000</v>
      </c>
      <c r="H89" s="23">
        <v>100000</v>
      </c>
    </row>
    <row r="90" spans="1:8" ht="13.2" outlineLevel="3" x14ac:dyDescent="0.25">
      <c r="A90" s="10" t="s">
        <v>56</v>
      </c>
      <c r="B90" s="11" t="s">
        <v>69</v>
      </c>
      <c r="C90" s="11" t="s">
        <v>57</v>
      </c>
      <c r="D90" s="11"/>
      <c r="E90" s="12">
        <v>100000</v>
      </c>
      <c r="F90" s="12">
        <v>100000</v>
      </c>
      <c r="G90" s="21">
        <v>100000</v>
      </c>
      <c r="H90" s="23">
        <v>100000</v>
      </c>
    </row>
    <row r="91" spans="1:8" ht="13.2" outlineLevel="4" x14ac:dyDescent="0.25">
      <c r="A91" s="10" t="s">
        <v>58</v>
      </c>
      <c r="B91" s="11" t="s">
        <v>69</v>
      </c>
      <c r="C91" s="11" t="s">
        <v>59</v>
      </c>
      <c r="D91" s="11"/>
      <c r="E91" s="12">
        <v>100000</v>
      </c>
      <c r="F91" s="12">
        <v>100000</v>
      </c>
      <c r="G91" s="21">
        <v>100000</v>
      </c>
      <c r="H91" s="23">
        <v>100000</v>
      </c>
    </row>
    <row r="92" spans="1:8" ht="30.6" outlineLevel="5" x14ac:dyDescent="0.25">
      <c r="A92" s="10" t="s">
        <v>70</v>
      </c>
      <c r="B92" s="11" t="s">
        <v>69</v>
      </c>
      <c r="C92" s="11" t="s">
        <v>71</v>
      </c>
      <c r="D92" s="11"/>
      <c r="E92" s="12">
        <v>100000</v>
      </c>
      <c r="F92" s="12">
        <v>100000</v>
      </c>
      <c r="G92" s="21">
        <v>100000</v>
      </c>
      <c r="H92" s="23">
        <v>100000</v>
      </c>
    </row>
    <row r="93" spans="1:8" ht="13.2" outlineLevel="6" x14ac:dyDescent="0.25">
      <c r="A93" s="10" t="s">
        <v>72</v>
      </c>
      <c r="B93" s="11" t="s">
        <v>69</v>
      </c>
      <c r="C93" s="11" t="s">
        <v>71</v>
      </c>
      <c r="D93" s="11" t="s">
        <v>73</v>
      </c>
      <c r="E93" s="12">
        <v>100000</v>
      </c>
      <c r="F93" s="12">
        <v>100000</v>
      </c>
      <c r="G93" s="21">
        <v>100000</v>
      </c>
      <c r="H93" s="23">
        <v>100000</v>
      </c>
    </row>
    <row r="94" spans="1:8" ht="13.2" outlineLevel="7" x14ac:dyDescent="0.25">
      <c r="A94" s="13" t="s">
        <v>72</v>
      </c>
      <c r="B94" s="14" t="s">
        <v>69</v>
      </c>
      <c r="C94" s="14" t="s">
        <v>71</v>
      </c>
      <c r="D94" s="14" t="s">
        <v>73</v>
      </c>
      <c r="E94" s="15">
        <v>100000</v>
      </c>
      <c r="F94" s="15">
        <v>100000</v>
      </c>
      <c r="G94" s="22">
        <v>100000</v>
      </c>
      <c r="H94" s="24">
        <v>100000</v>
      </c>
    </row>
    <row r="95" spans="1:8" ht="21" customHeight="1" outlineLevel="1" x14ac:dyDescent="0.25">
      <c r="A95" s="10" t="s">
        <v>74</v>
      </c>
      <c r="B95" s="11" t="s">
        <v>75</v>
      </c>
      <c r="C95" s="11"/>
      <c r="D95" s="11"/>
      <c r="E95" s="12">
        <v>407640</v>
      </c>
      <c r="F95" s="12">
        <f>F96</f>
        <v>350640</v>
      </c>
      <c r="G95" s="12">
        <f t="shared" ref="G95:H95" si="27">G96</f>
        <v>363400</v>
      </c>
      <c r="H95" s="12">
        <f t="shared" si="27"/>
        <v>365000</v>
      </c>
    </row>
    <row r="96" spans="1:8" ht="20.399999999999999" outlineLevel="2" x14ac:dyDescent="0.25">
      <c r="A96" s="10" t="s">
        <v>11</v>
      </c>
      <c r="B96" s="11" t="s">
        <v>75</v>
      </c>
      <c r="C96" s="11" t="s">
        <v>12</v>
      </c>
      <c r="D96" s="11"/>
      <c r="E96" s="12">
        <v>407640</v>
      </c>
      <c r="F96" s="12">
        <f>F97</f>
        <v>350640</v>
      </c>
      <c r="G96" s="12">
        <f t="shared" ref="G96:H96" si="28">G97</f>
        <v>363400</v>
      </c>
      <c r="H96" s="12">
        <f t="shared" si="28"/>
        <v>365000</v>
      </c>
    </row>
    <row r="97" spans="1:8" ht="13.2" outlineLevel="3" x14ac:dyDescent="0.25">
      <c r="A97" s="10" t="s">
        <v>56</v>
      </c>
      <c r="B97" s="11" t="s">
        <v>75</v>
      </c>
      <c r="C97" s="11" t="s">
        <v>57</v>
      </c>
      <c r="D97" s="11"/>
      <c r="E97" s="12">
        <v>407640</v>
      </c>
      <c r="F97" s="12">
        <f>F98</f>
        <v>350640</v>
      </c>
      <c r="G97" s="12">
        <f t="shared" ref="G97:H97" si="29">G98</f>
        <v>363400</v>
      </c>
      <c r="H97" s="12">
        <f t="shared" si="29"/>
        <v>365000</v>
      </c>
    </row>
    <row r="98" spans="1:8" ht="13.2" outlineLevel="4" x14ac:dyDescent="0.25">
      <c r="A98" s="10" t="s">
        <v>58</v>
      </c>
      <c r="B98" s="11" t="s">
        <v>75</v>
      </c>
      <c r="C98" s="11" t="s">
        <v>59</v>
      </c>
      <c r="D98" s="11"/>
      <c r="E98" s="12">
        <v>407640</v>
      </c>
      <c r="F98" s="12">
        <f>F99+F103+F110+F114+F117</f>
        <v>350640</v>
      </c>
      <c r="G98" s="12">
        <f t="shared" ref="G98:H98" si="30">G99+G103+G110+G114+G117</f>
        <v>363400</v>
      </c>
      <c r="H98" s="12">
        <f t="shared" si="30"/>
        <v>365000</v>
      </c>
    </row>
    <row r="99" spans="1:8" ht="51" outlineLevel="5" x14ac:dyDescent="0.25">
      <c r="A99" s="10" t="s">
        <v>76</v>
      </c>
      <c r="B99" s="11" t="s">
        <v>75</v>
      </c>
      <c r="C99" s="11" t="s">
        <v>77</v>
      </c>
      <c r="D99" s="11"/>
      <c r="E99" s="12">
        <v>20000</v>
      </c>
      <c r="F99" s="12">
        <f>F100</f>
        <v>30640</v>
      </c>
      <c r="G99" s="12">
        <f t="shared" ref="G99:H99" si="31">G100</f>
        <v>30000</v>
      </c>
      <c r="H99" s="12">
        <f t="shared" si="31"/>
        <v>30000</v>
      </c>
    </row>
    <row r="100" spans="1:8" ht="30.6" outlineLevel="6" x14ac:dyDescent="0.25">
      <c r="A100" s="10" t="s">
        <v>41</v>
      </c>
      <c r="B100" s="11" t="s">
        <v>75</v>
      </c>
      <c r="C100" s="11" t="s">
        <v>77</v>
      </c>
      <c r="D100" s="11" t="s">
        <v>42</v>
      </c>
      <c r="E100" s="12">
        <v>20000</v>
      </c>
      <c r="F100" s="12">
        <f>F101</f>
        <v>30640</v>
      </c>
      <c r="G100" s="12">
        <f t="shared" ref="G100:H100" si="32">G101</f>
        <v>30000</v>
      </c>
      <c r="H100" s="12">
        <f t="shared" si="32"/>
        <v>30000</v>
      </c>
    </row>
    <row r="101" spans="1:8" ht="13.2" outlineLevel="7" x14ac:dyDescent="0.25">
      <c r="A101" s="10" t="s">
        <v>45</v>
      </c>
      <c r="B101" s="11" t="s">
        <v>75</v>
      </c>
      <c r="C101" s="11" t="s">
        <v>77</v>
      </c>
      <c r="D101" s="11" t="s">
        <v>46</v>
      </c>
      <c r="E101" s="12">
        <v>20000</v>
      </c>
      <c r="F101" s="12">
        <f>F102</f>
        <v>30640</v>
      </c>
      <c r="G101" s="12">
        <f t="shared" ref="G101:H101" si="33">G102</f>
        <v>30000</v>
      </c>
      <c r="H101" s="12">
        <f t="shared" si="33"/>
        <v>30000</v>
      </c>
    </row>
    <row r="102" spans="1:8" ht="13.2" outlineLevel="7" x14ac:dyDescent="0.25">
      <c r="A102" s="13" t="s">
        <v>45</v>
      </c>
      <c r="B102" s="14" t="s">
        <v>75</v>
      </c>
      <c r="C102" s="14" t="s">
        <v>77</v>
      </c>
      <c r="D102" s="14" t="s">
        <v>46</v>
      </c>
      <c r="E102" s="15">
        <v>20000</v>
      </c>
      <c r="F102" s="15">
        <v>30640</v>
      </c>
      <c r="G102" s="22">
        <v>30000</v>
      </c>
      <c r="H102" s="24">
        <v>30000</v>
      </c>
    </row>
    <row r="103" spans="1:8" ht="30.6" outlineLevel="5" x14ac:dyDescent="0.25">
      <c r="A103" s="10" t="s">
        <v>78</v>
      </c>
      <c r="B103" s="11" t="s">
        <v>75</v>
      </c>
      <c r="C103" s="11" t="s">
        <v>79</v>
      </c>
      <c r="D103" s="11"/>
      <c r="E103" s="12">
        <v>158200</v>
      </c>
      <c r="F103" s="12">
        <f>F104</f>
        <v>100000</v>
      </c>
      <c r="G103" s="12">
        <f t="shared" ref="G103:H103" si="34">G104</f>
        <v>100000</v>
      </c>
      <c r="H103" s="12">
        <f t="shared" si="34"/>
        <v>100000</v>
      </c>
    </row>
    <row r="104" spans="1:8" ht="30.6" outlineLevel="6" x14ac:dyDescent="0.25">
      <c r="A104" s="10" t="s">
        <v>41</v>
      </c>
      <c r="B104" s="11" t="s">
        <v>75</v>
      </c>
      <c r="C104" s="11" t="s">
        <v>79</v>
      </c>
      <c r="D104" s="11" t="s">
        <v>42</v>
      </c>
      <c r="E104" s="12">
        <v>3400</v>
      </c>
      <c r="F104" s="12">
        <f>F105</f>
        <v>100000</v>
      </c>
      <c r="G104" s="12">
        <f t="shared" ref="G104:H104" si="35">G105</f>
        <v>100000</v>
      </c>
      <c r="H104" s="12">
        <f t="shared" si="35"/>
        <v>100000</v>
      </c>
    </row>
    <row r="105" spans="1:8" ht="13.2" outlineLevel="7" x14ac:dyDescent="0.25">
      <c r="A105" s="10" t="s">
        <v>45</v>
      </c>
      <c r="B105" s="11" t="s">
        <v>75</v>
      </c>
      <c r="C105" s="11" t="s">
        <v>79</v>
      </c>
      <c r="D105" s="11" t="s">
        <v>46</v>
      </c>
      <c r="E105" s="12">
        <v>3400</v>
      </c>
      <c r="F105" s="12">
        <f>F106</f>
        <v>100000</v>
      </c>
      <c r="G105" s="12">
        <f t="shared" ref="G105:H105" si="36">G106</f>
        <v>100000</v>
      </c>
      <c r="H105" s="12">
        <f t="shared" si="36"/>
        <v>100000</v>
      </c>
    </row>
    <row r="106" spans="1:8" ht="13.2" outlineLevel="7" x14ac:dyDescent="0.25">
      <c r="A106" s="13" t="s">
        <v>45</v>
      </c>
      <c r="B106" s="14" t="s">
        <v>75</v>
      </c>
      <c r="C106" s="14" t="s">
        <v>79</v>
      </c>
      <c r="D106" s="14" t="s">
        <v>46</v>
      </c>
      <c r="E106" s="15">
        <v>3400</v>
      </c>
      <c r="F106" s="15">
        <v>100000</v>
      </c>
      <c r="G106" s="22">
        <v>100000</v>
      </c>
      <c r="H106" s="24">
        <v>100000</v>
      </c>
    </row>
    <row r="107" spans="1:8" ht="0.6" customHeight="1" outlineLevel="6" collapsed="1" x14ac:dyDescent="0.25">
      <c r="A107" s="10" t="s">
        <v>80</v>
      </c>
      <c r="B107" s="11" t="s">
        <v>75</v>
      </c>
      <c r="C107" s="11" t="s">
        <v>79</v>
      </c>
      <c r="D107" s="11" t="s">
        <v>81</v>
      </c>
      <c r="E107" s="12">
        <v>154800</v>
      </c>
      <c r="F107" s="12">
        <v>0</v>
      </c>
      <c r="G107" s="21">
        <v>0</v>
      </c>
      <c r="H107" s="23">
        <v>0</v>
      </c>
    </row>
    <row r="108" spans="1:8" ht="40.799999999999997" hidden="1" outlineLevel="7" x14ac:dyDescent="0.25">
      <c r="A108" s="10" t="s">
        <v>82</v>
      </c>
      <c r="B108" s="11" t="s">
        <v>75</v>
      </c>
      <c r="C108" s="11" t="s">
        <v>79</v>
      </c>
      <c r="D108" s="11" t="s">
        <v>83</v>
      </c>
      <c r="E108" s="12">
        <v>154800</v>
      </c>
      <c r="F108" s="12">
        <v>0</v>
      </c>
      <c r="G108" s="21">
        <v>0</v>
      </c>
      <c r="H108" s="23">
        <v>0</v>
      </c>
    </row>
    <row r="109" spans="1:8" ht="30.6" hidden="1" outlineLevel="7" x14ac:dyDescent="0.25">
      <c r="A109" s="13" t="s">
        <v>82</v>
      </c>
      <c r="B109" s="14" t="s">
        <v>75</v>
      </c>
      <c r="C109" s="14" t="s">
        <v>79</v>
      </c>
      <c r="D109" s="14" t="s">
        <v>83</v>
      </c>
      <c r="E109" s="15">
        <v>154800</v>
      </c>
      <c r="F109" s="15">
        <v>0</v>
      </c>
      <c r="G109" s="22">
        <v>0</v>
      </c>
      <c r="H109" s="24">
        <v>0</v>
      </c>
    </row>
    <row r="110" spans="1:8" ht="40.799999999999997" outlineLevel="5" x14ac:dyDescent="0.25">
      <c r="A110" s="10" t="s">
        <v>84</v>
      </c>
      <c r="B110" s="11" t="s">
        <v>75</v>
      </c>
      <c r="C110" s="11" t="s">
        <v>85</v>
      </c>
      <c r="D110" s="11"/>
      <c r="E110" s="12">
        <v>155000</v>
      </c>
      <c r="F110" s="12">
        <f>F111</f>
        <v>140000</v>
      </c>
      <c r="G110" s="12">
        <f t="shared" ref="G110:H110" si="37">G111</f>
        <v>133400</v>
      </c>
      <c r="H110" s="12">
        <f t="shared" si="37"/>
        <v>135000</v>
      </c>
    </row>
    <row r="111" spans="1:8" ht="30.6" outlineLevel="6" x14ac:dyDescent="0.25">
      <c r="A111" s="10" t="s">
        <v>41</v>
      </c>
      <c r="B111" s="11" t="s">
        <v>75</v>
      </c>
      <c r="C111" s="11" t="s">
        <v>85</v>
      </c>
      <c r="D111" s="11" t="s">
        <v>42</v>
      </c>
      <c r="E111" s="12">
        <v>155000</v>
      </c>
      <c r="F111" s="12">
        <f>F112</f>
        <v>140000</v>
      </c>
      <c r="G111" s="12">
        <f>G112</f>
        <v>133400</v>
      </c>
      <c r="H111" s="12">
        <f>H112</f>
        <v>135000</v>
      </c>
    </row>
    <row r="112" spans="1:8" ht="13.2" outlineLevel="7" x14ac:dyDescent="0.25">
      <c r="A112" s="10" t="s">
        <v>45</v>
      </c>
      <c r="B112" s="11" t="s">
        <v>75</v>
      </c>
      <c r="C112" s="11" t="s">
        <v>85</v>
      </c>
      <c r="D112" s="11" t="s">
        <v>46</v>
      </c>
      <c r="E112" s="12">
        <v>155000</v>
      </c>
      <c r="F112" s="12">
        <f>F113</f>
        <v>140000</v>
      </c>
      <c r="G112" s="12">
        <f t="shared" ref="G112:H112" si="38">G113</f>
        <v>133400</v>
      </c>
      <c r="H112" s="12">
        <f t="shared" si="38"/>
        <v>135000</v>
      </c>
    </row>
    <row r="113" spans="1:8" ht="13.2" outlineLevel="7" x14ac:dyDescent="0.25">
      <c r="A113" s="13" t="s">
        <v>45</v>
      </c>
      <c r="B113" s="14" t="s">
        <v>75</v>
      </c>
      <c r="C113" s="14" t="s">
        <v>85</v>
      </c>
      <c r="D113" s="14" t="s">
        <v>46</v>
      </c>
      <c r="E113" s="15">
        <v>155000</v>
      </c>
      <c r="F113" s="15">
        <v>140000</v>
      </c>
      <c r="G113" s="22">
        <v>133400</v>
      </c>
      <c r="H113" s="24">
        <v>135000</v>
      </c>
    </row>
    <row r="114" spans="1:8" ht="51" outlineLevel="5" x14ac:dyDescent="0.25">
      <c r="A114" s="10" t="s">
        <v>86</v>
      </c>
      <c r="B114" s="11" t="s">
        <v>75</v>
      </c>
      <c r="C114" s="11" t="s">
        <v>87</v>
      </c>
      <c r="D114" s="11"/>
      <c r="E114" s="12">
        <v>6510</v>
      </c>
      <c r="F114" s="12">
        <f>F115</f>
        <v>40000</v>
      </c>
      <c r="G114" s="21">
        <v>50000</v>
      </c>
      <c r="H114" s="23">
        <v>50000</v>
      </c>
    </row>
    <row r="115" spans="1:8" ht="13.2" outlineLevel="6" x14ac:dyDescent="0.25">
      <c r="A115" s="10" t="s">
        <v>88</v>
      </c>
      <c r="B115" s="11" t="s">
        <v>75</v>
      </c>
      <c r="C115" s="11" t="s">
        <v>87</v>
      </c>
      <c r="D115" s="11" t="s">
        <v>89</v>
      </c>
      <c r="E115" s="12">
        <v>6510</v>
      </c>
      <c r="F115" s="12">
        <f>F116</f>
        <v>40000</v>
      </c>
      <c r="G115" s="21">
        <v>50000</v>
      </c>
      <c r="H115" s="23">
        <v>50000</v>
      </c>
    </row>
    <row r="116" spans="1:8" ht="13.2" outlineLevel="7" x14ac:dyDescent="0.25">
      <c r="A116" s="13" t="s">
        <v>88</v>
      </c>
      <c r="B116" s="14" t="s">
        <v>75</v>
      </c>
      <c r="C116" s="14" t="s">
        <v>87</v>
      </c>
      <c r="D116" s="14" t="s">
        <v>89</v>
      </c>
      <c r="E116" s="15">
        <v>6510</v>
      </c>
      <c r="F116" s="15">
        <v>40000</v>
      </c>
      <c r="G116" s="22">
        <v>50000</v>
      </c>
      <c r="H116" s="24">
        <v>50000</v>
      </c>
    </row>
    <row r="117" spans="1:8" ht="40.799999999999997" outlineLevel="5" x14ac:dyDescent="0.25">
      <c r="A117" s="10" t="s">
        <v>90</v>
      </c>
      <c r="B117" s="11" t="s">
        <v>75</v>
      </c>
      <c r="C117" s="11" t="s">
        <v>91</v>
      </c>
      <c r="D117" s="11"/>
      <c r="E117" s="12">
        <v>67930</v>
      </c>
      <c r="F117" s="12">
        <f>F118</f>
        <v>40000</v>
      </c>
      <c r="G117" s="12">
        <f t="shared" ref="G117:H117" si="39">G118</f>
        <v>50000</v>
      </c>
      <c r="H117" s="12">
        <f t="shared" si="39"/>
        <v>50000</v>
      </c>
    </row>
    <row r="118" spans="1:8" ht="30.6" outlineLevel="6" x14ac:dyDescent="0.25">
      <c r="A118" s="10" t="s">
        <v>41</v>
      </c>
      <c r="B118" s="11" t="s">
        <v>75</v>
      </c>
      <c r="C118" s="11" t="s">
        <v>91</v>
      </c>
      <c r="D118" s="11" t="s">
        <v>42</v>
      </c>
      <c r="E118" s="12">
        <v>67930</v>
      </c>
      <c r="F118" s="12">
        <f>F119</f>
        <v>40000</v>
      </c>
      <c r="G118" s="12">
        <f t="shared" ref="G118:H118" si="40">G119</f>
        <v>50000</v>
      </c>
      <c r="H118" s="12">
        <f t="shared" si="40"/>
        <v>50000</v>
      </c>
    </row>
    <row r="119" spans="1:8" ht="13.2" outlineLevel="7" x14ac:dyDescent="0.25">
      <c r="A119" s="10" t="s">
        <v>45</v>
      </c>
      <c r="B119" s="11" t="s">
        <v>75</v>
      </c>
      <c r="C119" s="11" t="s">
        <v>91</v>
      </c>
      <c r="D119" s="11" t="s">
        <v>46</v>
      </c>
      <c r="E119" s="12">
        <v>67930</v>
      </c>
      <c r="F119" s="12">
        <f>F120</f>
        <v>40000</v>
      </c>
      <c r="G119" s="12">
        <f t="shared" ref="G119:H119" si="41">G120</f>
        <v>50000</v>
      </c>
      <c r="H119" s="12">
        <f t="shared" si="41"/>
        <v>50000</v>
      </c>
    </row>
    <row r="120" spans="1:8" ht="13.2" outlineLevel="7" x14ac:dyDescent="0.25">
      <c r="A120" s="13" t="s">
        <v>45</v>
      </c>
      <c r="B120" s="14" t="s">
        <v>75</v>
      </c>
      <c r="C120" s="14" t="s">
        <v>91</v>
      </c>
      <c r="D120" s="14" t="s">
        <v>46</v>
      </c>
      <c r="E120" s="15">
        <v>67930</v>
      </c>
      <c r="F120" s="15">
        <v>40000</v>
      </c>
      <c r="G120" s="22">
        <v>50000</v>
      </c>
      <c r="H120" s="24">
        <v>50000</v>
      </c>
    </row>
    <row r="121" spans="1:8" ht="13.2" x14ac:dyDescent="0.25">
      <c r="A121" s="10" t="s">
        <v>92</v>
      </c>
      <c r="B121" s="11" t="s">
        <v>93</v>
      </c>
      <c r="C121" s="11"/>
      <c r="D121" s="11"/>
      <c r="E121" s="12">
        <v>254400</v>
      </c>
      <c r="F121" s="12">
        <f t="shared" ref="F121:F126" si="42">F122</f>
        <v>281400</v>
      </c>
      <c r="G121" s="12">
        <f t="shared" ref="G121:H121" si="43">G122</f>
        <v>291500</v>
      </c>
      <c r="H121" s="12">
        <f t="shared" si="43"/>
        <v>292000</v>
      </c>
    </row>
    <row r="122" spans="1:8" ht="20.399999999999999" outlineLevel="1" x14ac:dyDescent="0.25">
      <c r="A122" s="10" t="s">
        <v>94</v>
      </c>
      <c r="B122" s="11" t="s">
        <v>95</v>
      </c>
      <c r="C122" s="11"/>
      <c r="D122" s="11"/>
      <c r="E122" s="12">
        <v>254400</v>
      </c>
      <c r="F122" s="12">
        <f t="shared" si="42"/>
        <v>281400</v>
      </c>
      <c r="G122" s="12">
        <f t="shared" ref="G122:H122" si="44">G123</f>
        <v>291500</v>
      </c>
      <c r="H122" s="12">
        <f t="shared" si="44"/>
        <v>292000</v>
      </c>
    </row>
    <row r="123" spans="1:8" ht="20.399999999999999" outlineLevel="2" x14ac:dyDescent="0.25">
      <c r="A123" s="10" t="s">
        <v>11</v>
      </c>
      <c r="B123" s="11" t="s">
        <v>95</v>
      </c>
      <c r="C123" s="11" t="s">
        <v>12</v>
      </c>
      <c r="D123" s="11"/>
      <c r="E123" s="12">
        <v>254400</v>
      </c>
      <c r="F123" s="12">
        <f t="shared" si="42"/>
        <v>281400</v>
      </c>
      <c r="G123" s="12">
        <f t="shared" ref="G123:H123" si="45">G124</f>
        <v>291500</v>
      </c>
      <c r="H123" s="12">
        <f t="shared" si="45"/>
        <v>292000</v>
      </c>
    </row>
    <row r="124" spans="1:8" ht="13.2" outlineLevel="3" x14ac:dyDescent="0.25">
      <c r="A124" s="10" t="s">
        <v>56</v>
      </c>
      <c r="B124" s="11" t="s">
        <v>95</v>
      </c>
      <c r="C124" s="11" t="s">
        <v>57</v>
      </c>
      <c r="D124" s="11"/>
      <c r="E124" s="12">
        <v>254400</v>
      </c>
      <c r="F124" s="12">
        <f t="shared" si="42"/>
        <v>281400</v>
      </c>
      <c r="G124" s="12">
        <f t="shared" ref="G124:H124" si="46">G125</f>
        <v>291500</v>
      </c>
      <c r="H124" s="12">
        <f t="shared" si="46"/>
        <v>292000</v>
      </c>
    </row>
    <row r="125" spans="1:8" ht="13.2" outlineLevel="4" x14ac:dyDescent="0.25">
      <c r="A125" s="10" t="s">
        <v>58</v>
      </c>
      <c r="B125" s="11" t="s">
        <v>95</v>
      </c>
      <c r="C125" s="11" t="s">
        <v>59</v>
      </c>
      <c r="D125" s="11"/>
      <c r="E125" s="12">
        <v>254400</v>
      </c>
      <c r="F125" s="12">
        <f t="shared" si="42"/>
        <v>281400</v>
      </c>
      <c r="G125" s="12">
        <f t="shared" ref="G125:H125" si="47">G126</f>
        <v>291500</v>
      </c>
      <c r="H125" s="12">
        <f t="shared" si="47"/>
        <v>292000</v>
      </c>
    </row>
    <row r="126" spans="1:8" ht="60" outlineLevel="5" x14ac:dyDescent="0.25">
      <c r="A126" s="71" t="s">
        <v>96</v>
      </c>
      <c r="B126" s="11" t="s">
        <v>95</v>
      </c>
      <c r="C126" s="11" t="s">
        <v>97</v>
      </c>
      <c r="D126" s="11"/>
      <c r="E126" s="12">
        <v>254400</v>
      </c>
      <c r="F126" s="12">
        <f t="shared" si="42"/>
        <v>281400</v>
      </c>
      <c r="G126" s="12">
        <f t="shared" ref="G126:H126" si="48">G127</f>
        <v>291500</v>
      </c>
      <c r="H126" s="12">
        <f t="shared" si="48"/>
        <v>292000</v>
      </c>
    </row>
    <row r="127" spans="1:8" ht="30.6" outlineLevel="6" x14ac:dyDescent="0.25">
      <c r="A127" s="10" t="s">
        <v>19</v>
      </c>
      <c r="B127" s="11" t="s">
        <v>95</v>
      </c>
      <c r="C127" s="11" t="s">
        <v>97</v>
      </c>
      <c r="D127" s="11" t="s">
        <v>20</v>
      </c>
      <c r="E127" s="12">
        <v>254400</v>
      </c>
      <c r="F127" s="12">
        <f>F128+F130</f>
        <v>281400</v>
      </c>
      <c r="G127" s="12">
        <f t="shared" ref="G127:H127" si="49">G128+G130</f>
        <v>291500</v>
      </c>
      <c r="H127" s="12">
        <f t="shared" si="49"/>
        <v>292000</v>
      </c>
    </row>
    <row r="128" spans="1:8" ht="20.399999999999999" outlineLevel="7" x14ac:dyDescent="0.25">
      <c r="A128" s="10" t="s">
        <v>29</v>
      </c>
      <c r="B128" s="11" t="s">
        <v>95</v>
      </c>
      <c r="C128" s="11" t="s">
        <v>97</v>
      </c>
      <c r="D128" s="11" t="s">
        <v>30</v>
      </c>
      <c r="E128" s="12">
        <v>195400</v>
      </c>
      <c r="F128" s="12">
        <f>F129</f>
        <v>216000</v>
      </c>
      <c r="G128" s="12">
        <f t="shared" ref="G128:H128" si="50">G129</f>
        <v>224000</v>
      </c>
      <c r="H128" s="12">
        <f t="shared" si="50"/>
        <v>224400</v>
      </c>
    </row>
    <row r="129" spans="1:8" ht="20.399999999999999" outlineLevel="7" x14ac:dyDescent="0.25">
      <c r="A129" s="13" t="s">
        <v>29</v>
      </c>
      <c r="B129" s="14" t="s">
        <v>95</v>
      </c>
      <c r="C129" s="14" t="s">
        <v>97</v>
      </c>
      <c r="D129" s="14" t="s">
        <v>30</v>
      </c>
      <c r="E129" s="15">
        <v>195400</v>
      </c>
      <c r="F129" s="15">
        <v>216000</v>
      </c>
      <c r="G129" s="22">
        <v>224000</v>
      </c>
      <c r="H129" s="24">
        <v>224400</v>
      </c>
    </row>
    <row r="130" spans="1:8" ht="51" outlineLevel="7" x14ac:dyDescent="0.25">
      <c r="A130" s="10" t="s">
        <v>31</v>
      </c>
      <c r="B130" s="11" t="s">
        <v>95</v>
      </c>
      <c r="C130" s="11" t="s">
        <v>97</v>
      </c>
      <c r="D130" s="11" t="s">
        <v>32</v>
      </c>
      <c r="E130" s="12">
        <v>59000</v>
      </c>
      <c r="F130" s="12">
        <f>F131</f>
        <v>65400</v>
      </c>
      <c r="G130" s="12">
        <f t="shared" ref="G130:H130" si="51">G131</f>
        <v>67500</v>
      </c>
      <c r="H130" s="12">
        <f t="shared" si="51"/>
        <v>67600</v>
      </c>
    </row>
    <row r="131" spans="1:8" ht="40.799999999999997" outlineLevel="7" x14ac:dyDescent="0.25">
      <c r="A131" s="13" t="s">
        <v>31</v>
      </c>
      <c r="B131" s="14" t="s">
        <v>95</v>
      </c>
      <c r="C131" s="14" t="s">
        <v>97</v>
      </c>
      <c r="D131" s="14" t="s">
        <v>32</v>
      </c>
      <c r="E131" s="15">
        <v>59000</v>
      </c>
      <c r="F131" s="15">
        <v>65400</v>
      </c>
      <c r="G131" s="22">
        <v>67500</v>
      </c>
      <c r="H131" s="24">
        <v>67600</v>
      </c>
    </row>
    <row r="132" spans="1:8" ht="36" x14ac:dyDescent="0.25">
      <c r="A132" s="71" t="s">
        <v>98</v>
      </c>
      <c r="B132" s="11" t="s">
        <v>99</v>
      </c>
      <c r="C132" s="11"/>
      <c r="D132" s="11"/>
      <c r="E132" s="12">
        <v>400000</v>
      </c>
      <c r="F132" s="12">
        <f>F133</f>
        <v>100000</v>
      </c>
      <c r="G132" s="12">
        <f t="shared" ref="G132:H132" si="52">G133</f>
        <v>150000</v>
      </c>
      <c r="H132" s="12">
        <f t="shared" si="52"/>
        <v>150000</v>
      </c>
    </row>
    <row r="133" spans="1:8" ht="40.799999999999997" outlineLevel="1" x14ac:dyDescent="0.25">
      <c r="A133" s="10" t="s">
        <v>100</v>
      </c>
      <c r="B133" s="11" t="s">
        <v>101</v>
      </c>
      <c r="C133" s="11"/>
      <c r="D133" s="11"/>
      <c r="E133" s="12">
        <v>100000</v>
      </c>
      <c r="F133" s="12">
        <v>100000</v>
      </c>
      <c r="G133" s="21">
        <f t="shared" ref="G133:H136" si="53">G134</f>
        <v>150000</v>
      </c>
      <c r="H133" s="23">
        <f t="shared" si="53"/>
        <v>150000</v>
      </c>
    </row>
    <row r="134" spans="1:8" ht="20.399999999999999" outlineLevel="2" x14ac:dyDescent="0.25">
      <c r="A134" s="10" t="s">
        <v>102</v>
      </c>
      <c r="B134" s="11" t="s">
        <v>101</v>
      </c>
      <c r="C134" s="11" t="s">
        <v>103</v>
      </c>
      <c r="D134" s="11"/>
      <c r="E134" s="12">
        <v>100000</v>
      </c>
      <c r="F134" s="12">
        <v>100000</v>
      </c>
      <c r="G134" s="21">
        <f t="shared" si="53"/>
        <v>150000</v>
      </c>
      <c r="H134" s="23">
        <f t="shared" si="53"/>
        <v>150000</v>
      </c>
    </row>
    <row r="135" spans="1:8" ht="40.799999999999997" outlineLevel="3" x14ac:dyDescent="0.25">
      <c r="A135" s="10" t="s">
        <v>104</v>
      </c>
      <c r="B135" s="11" t="s">
        <v>101</v>
      </c>
      <c r="C135" s="11" t="s">
        <v>105</v>
      </c>
      <c r="D135" s="11"/>
      <c r="E135" s="12">
        <v>100000</v>
      </c>
      <c r="F135" s="12">
        <v>100000</v>
      </c>
      <c r="G135" s="21">
        <f t="shared" si="53"/>
        <v>150000</v>
      </c>
      <c r="H135" s="23">
        <f t="shared" si="53"/>
        <v>150000</v>
      </c>
    </row>
    <row r="136" spans="1:8" ht="51" outlineLevel="4" x14ac:dyDescent="0.25">
      <c r="A136" s="10" t="s">
        <v>106</v>
      </c>
      <c r="B136" s="11" t="s">
        <v>101</v>
      </c>
      <c r="C136" s="11" t="s">
        <v>107</v>
      </c>
      <c r="D136" s="11"/>
      <c r="E136" s="12">
        <v>100000</v>
      </c>
      <c r="F136" s="12">
        <v>100000</v>
      </c>
      <c r="G136" s="21">
        <f t="shared" si="53"/>
        <v>150000</v>
      </c>
      <c r="H136" s="80">
        <f t="shared" si="53"/>
        <v>150000</v>
      </c>
    </row>
    <row r="137" spans="1:8" ht="81.599999999999994" outlineLevel="5" x14ac:dyDescent="0.25">
      <c r="A137" s="10" t="s">
        <v>108</v>
      </c>
      <c r="B137" s="11" t="s">
        <v>101</v>
      </c>
      <c r="C137" s="11" t="s">
        <v>109</v>
      </c>
      <c r="D137" s="11"/>
      <c r="E137" s="12">
        <v>100000</v>
      </c>
      <c r="F137" s="12">
        <v>100000</v>
      </c>
      <c r="G137" s="21">
        <f>G138+G141</f>
        <v>150000</v>
      </c>
      <c r="H137" s="80">
        <f>H138+H141</f>
        <v>150000</v>
      </c>
    </row>
    <row r="138" spans="1:8" ht="30.6" outlineLevel="6" x14ac:dyDescent="0.25">
      <c r="A138" s="10" t="s">
        <v>41</v>
      </c>
      <c r="B138" s="11" t="s">
        <v>101</v>
      </c>
      <c r="C138" s="11" t="s">
        <v>110</v>
      </c>
      <c r="D138" s="11" t="s">
        <v>42</v>
      </c>
      <c r="E138" s="12">
        <v>50000</v>
      </c>
      <c r="F138" s="12">
        <f>F139</f>
        <v>100000</v>
      </c>
      <c r="G138" s="12">
        <f t="shared" ref="G138:H138" si="54">G139</f>
        <v>100000</v>
      </c>
      <c r="H138" s="12">
        <f t="shared" si="54"/>
        <v>100000</v>
      </c>
    </row>
    <row r="139" spans="1:8" ht="13.2" outlineLevel="7" x14ac:dyDescent="0.25">
      <c r="A139" s="10" t="s">
        <v>45</v>
      </c>
      <c r="B139" s="11" t="s">
        <v>101</v>
      </c>
      <c r="C139" s="11" t="s">
        <v>110</v>
      </c>
      <c r="D139" s="11" t="s">
        <v>46</v>
      </c>
      <c r="E139" s="12">
        <v>50000</v>
      </c>
      <c r="F139" s="12">
        <f>F140</f>
        <v>100000</v>
      </c>
      <c r="G139" s="12">
        <f t="shared" ref="G139:H139" si="55">G140</f>
        <v>100000</v>
      </c>
      <c r="H139" s="12">
        <f t="shared" si="55"/>
        <v>100000</v>
      </c>
    </row>
    <row r="140" spans="1:8" ht="13.2" outlineLevel="7" x14ac:dyDescent="0.25">
      <c r="A140" s="13" t="s">
        <v>45</v>
      </c>
      <c r="B140" s="14" t="s">
        <v>101</v>
      </c>
      <c r="C140" s="14" t="s">
        <v>110</v>
      </c>
      <c r="D140" s="14" t="s">
        <v>46</v>
      </c>
      <c r="E140" s="15">
        <v>50000</v>
      </c>
      <c r="F140" s="15">
        <v>100000</v>
      </c>
      <c r="G140" s="22">
        <v>100000</v>
      </c>
      <c r="H140" s="24">
        <v>100000</v>
      </c>
    </row>
    <row r="141" spans="1:8" ht="30.6" outlineLevel="6" x14ac:dyDescent="0.25">
      <c r="A141" s="10" t="s">
        <v>41</v>
      </c>
      <c r="B141" s="11" t="s">
        <v>101</v>
      </c>
      <c r="C141" s="11" t="s">
        <v>111</v>
      </c>
      <c r="D141" s="11" t="s">
        <v>42</v>
      </c>
      <c r="E141" s="12">
        <v>50000</v>
      </c>
      <c r="F141" s="12"/>
      <c r="G141" s="21">
        <f>G142</f>
        <v>50000</v>
      </c>
      <c r="H141" s="23">
        <f>H143</f>
        <v>50000</v>
      </c>
    </row>
    <row r="142" spans="1:8" ht="13.2" outlineLevel="7" x14ac:dyDescent="0.25">
      <c r="A142" s="10" t="s">
        <v>45</v>
      </c>
      <c r="B142" s="11" t="s">
        <v>101</v>
      </c>
      <c r="C142" s="11" t="s">
        <v>111</v>
      </c>
      <c r="D142" s="11" t="s">
        <v>46</v>
      </c>
      <c r="E142" s="12">
        <v>50000</v>
      </c>
      <c r="F142" s="12"/>
      <c r="G142" s="21">
        <f>G143</f>
        <v>50000</v>
      </c>
      <c r="H142" s="23">
        <f>H143</f>
        <v>50000</v>
      </c>
    </row>
    <row r="143" spans="1:8" ht="13.2" outlineLevel="7" x14ac:dyDescent="0.25">
      <c r="A143" s="13" t="s">
        <v>45</v>
      </c>
      <c r="B143" s="14" t="s">
        <v>101</v>
      </c>
      <c r="C143" s="14" t="s">
        <v>111</v>
      </c>
      <c r="D143" s="14" t="s">
        <v>46</v>
      </c>
      <c r="E143" s="15">
        <v>50000</v>
      </c>
      <c r="F143" s="15"/>
      <c r="G143" s="22">
        <v>50000</v>
      </c>
      <c r="H143" s="24">
        <v>50000</v>
      </c>
    </row>
    <row r="144" spans="1:8" ht="0.6" customHeight="1" outlineLevel="1" collapsed="1" x14ac:dyDescent="0.25">
      <c r="A144" s="10" t="s">
        <v>112</v>
      </c>
      <c r="B144" s="11" t="s">
        <v>113</v>
      </c>
      <c r="C144" s="11"/>
      <c r="D144" s="11"/>
      <c r="E144" s="12">
        <v>300000</v>
      </c>
      <c r="F144" s="12">
        <v>400000</v>
      </c>
      <c r="G144" s="21">
        <v>300000</v>
      </c>
      <c r="H144" s="23">
        <v>300000</v>
      </c>
    </row>
    <row r="145" spans="1:8" ht="20.399999999999999" hidden="1" outlineLevel="2" x14ac:dyDescent="0.25">
      <c r="A145" s="10" t="s">
        <v>102</v>
      </c>
      <c r="B145" s="11" t="s">
        <v>113</v>
      </c>
      <c r="C145" s="11" t="s">
        <v>103</v>
      </c>
      <c r="D145" s="11"/>
      <c r="E145" s="12">
        <v>300000</v>
      </c>
      <c r="F145" s="12">
        <v>400000</v>
      </c>
      <c r="G145" s="21">
        <v>300000</v>
      </c>
      <c r="H145" s="23">
        <v>300000</v>
      </c>
    </row>
    <row r="146" spans="1:8" ht="0.6" customHeight="1" outlineLevel="3" collapsed="1" x14ac:dyDescent="0.25">
      <c r="A146" s="10" t="s">
        <v>104</v>
      </c>
      <c r="B146" s="11" t="s">
        <v>113</v>
      </c>
      <c r="C146" s="11" t="s">
        <v>105</v>
      </c>
      <c r="D146" s="11"/>
      <c r="E146" s="12">
        <v>300000</v>
      </c>
      <c r="F146" s="12">
        <v>400000</v>
      </c>
      <c r="G146" s="21">
        <v>300000</v>
      </c>
      <c r="H146" s="23">
        <v>300000</v>
      </c>
    </row>
    <row r="147" spans="1:8" ht="51" hidden="1" outlineLevel="4" x14ac:dyDescent="0.25">
      <c r="A147" s="10" t="s">
        <v>106</v>
      </c>
      <c r="B147" s="11" t="s">
        <v>113</v>
      </c>
      <c r="C147" s="11" t="s">
        <v>107</v>
      </c>
      <c r="D147" s="11"/>
      <c r="E147" s="12">
        <v>300000</v>
      </c>
      <c r="F147" s="12">
        <v>400000</v>
      </c>
      <c r="G147" s="21">
        <v>300000</v>
      </c>
      <c r="H147" s="23">
        <v>300000</v>
      </c>
    </row>
    <row r="148" spans="1:8" ht="81.599999999999994" hidden="1" outlineLevel="5" x14ac:dyDescent="0.25">
      <c r="A148" s="10" t="s">
        <v>108</v>
      </c>
      <c r="B148" s="11" t="s">
        <v>113</v>
      </c>
      <c r="C148" s="11" t="s">
        <v>109</v>
      </c>
      <c r="D148" s="11"/>
      <c r="E148" s="12">
        <v>300000</v>
      </c>
      <c r="F148" s="12">
        <v>400000</v>
      </c>
      <c r="G148" s="21">
        <v>300000</v>
      </c>
      <c r="H148" s="23">
        <v>300000</v>
      </c>
    </row>
    <row r="149" spans="1:8" ht="30.6" hidden="1" outlineLevel="6" x14ac:dyDescent="0.25">
      <c r="A149" s="10" t="s">
        <v>41</v>
      </c>
      <c r="B149" s="11" t="s">
        <v>113</v>
      </c>
      <c r="C149" s="11" t="s">
        <v>114</v>
      </c>
      <c r="D149" s="11" t="s">
        <v>42</v>
      </c>
      <c r="E149" s="12">
        <v>300000</v>
      </c>
      <c r="F149" s="12">
        <v>400000</v>
      </c>
      <c r="G149" s="21">
        <v>300000</v>
      </c>
      <c r="H149" s="23">
        <v>300000</v>
      </c>
    </row>
    <row r="150" spans="1:8" ht="13.2" hidden="1" outlineLevel="7" x14ac:dyDescent="0.25">
      <c r="A150" s="10" t="s">
        <v>45</v>
      </c>
      <c r="B150" s="11" t="s">
        <v>113</v>
      </c>
      <c r="C150" s="11" t="s">
        <v>114</v>
      </c>
      <c r="D150" s="11" t="s">
        <v>46</v>
      </c>
      <c r="E150" s="12">
        <v>300000</v>
      </c>
      <c r="F150" s="12">
        <v>400000</v>
      </c>
      <c r="G150" s="21">
        <v>300000</v>
      </c>
      <c r="H150" s="23">
        <v>300000</v>
      </c>
    </row>
    <row r="151" spans="1:8" ht="13.2" hidden="1" outlineLevel="7" x14ac:dyDescent="0.25">
      <c r="A151" s="13" t="s">
        <v>45</v>
      </c>
      <c r="B151" s="14" t="s">
        <v>113</v>
      </c>
      <c r="C151" s="14" t="s">
        <v>114</v>
      </c>
      <c r="D151" s="14" t="s">
        <v>46</v>
      </c>
      <c r="E151" s="15">
        <v>300000</v>
      </c>
      <c r="F151" s="15">
        <v>400000</v>
      </c>
      <c r="G151" s="22">
        <v>300000</v>
      </c>
      <c r="H151" s="24">
        <v>300000</v>
      </c>
    </row>
    <row r="152" spans="1:8" ht="13.2" x14ac:dyDescent="0.25">
      <c r="A152" s="71" t="s">
        <v>115</v>
      </c>
      <c r="B152" s="11" t="s">
        <v>116</v>
      </c>
      <c r="C152" s="11"/>
      <c r="D152" s="11"/>
      <c r="E152" s="12">
        <v>24283421</v>
      </c>
      <c r="F152" s="73">
        <f>F153+F161+F202</f>
        <v>32321210</v>
      </c>
      <c r="G152" s="73">
        <f t="shared" ref="G152:H152" si="56">G153+G161+G202</f>
        <v>18528000</v>
      </c>
      <c r="H152" s="73">
        <f t="shared" si="56"/>
        <v>5861600</v>
      </c>
    </row>
    <row r="153" spans="1:8" ht="13.2" outlineLevel="1" x14ac:dyDescent="0.25">
      <c r="A153" s="10" t="s">
        <v>117</v>
      </c>
      <c r="B153" s="11" t="s">
        <v>118</v>
      </c>
      <c r="C153" s="11"/>
      <c r="D153" s="11"/>
      <c r="E153" s="12">
        <v>60000</v>
      </c>
      <c r="F153" s="12">
        <f t="shared" ref="F153:F159" si="57">F154</f>
        <v>60000</v>
      </c>
      <c r="G153" s="12">
        <f t="shared" ref="G153:H153" si="58">G154</f>
        <v>60000</v>
      </c>
      <c r="H153" s="12">
        <f t="shared" si="58"/>
        <v>60000</v>
      </c>
    </row>
    <row r="154" spans="1:8" ht="20.399999999999999" outlineLevel="2" x14ac:dyDescent="0.25">
      <c r="A154" s="10" t="s">
        <v>102</v>
      </c>
      <c r="B154" s="11" t="s">
        <v>118</v>
      </c>
      <c r="C154" s="11" t="s">
        <v>103</v>
      </c>
      <c r="D154" s="11"/>
      <c r="E154" s="12">
        <v>60000</v>
      </c>
      <c r="F154" s="12">
        <f t="shared" si="57"/>
        <v>60000</v>
      </c>
      <c r="G154" s="12">
        <f t="shared" ref="G154:H154" si="59">G155</f>
        <v>60000</v>
      </c>
      <c r="H154" s="12">
        <f t="shared" si="59"/>
        <v>60000</v>
      </c>
    </row>
    <row r="155" spans="1:8" ht="40.799999999999997" outlineLevel="3" x14ac:dyDescent="0.25">
      <c r="A155" s="10" t="s">
        <v>104</v>
      </c>
      <c r="B155" s="11" t="s">
        <v>118</v>
      </c>
      <c r="C155" s="11" t="s">
        <v>105</v>
      </c>
      <c r="D155" s="11"/>
      <c r="E155" s="12">
        <v>60000</v>
      </c>
      <c r="F155" s="12">
        <f t="shared" si="57"/>
        <v>60000</v>
      </c>
      <c r="G155" s="12">
        <f t="shared" ref="G155:H155" si="60">G156</f>
        <v>60000</v>
      </c>
      <c r="H155" s="12">
        <f t="shared" si="60"/>
        <v>60000</v>
      </c>
    </row>
    <row r="156" spans="1:8" ht="51" outlineLevel="4" x14ac:dyDescent="0.25">
      <c r="A156" s="10" t="s">
        <v>106</v>
      </c>
      <c r="B156" s="11" t="s">
        <v>118</v>
      </c>
      <c r="C156" s="11" t="s">
        <v>107</v>
      </c>
      <c r="D156" s="11"/>
      <c r="E156" s="12">
        <v>60000</v>
      </c>
      <c r="F156" s="12">
        <f t="shared" si="57"/>
        <v>60000</v>
      </c>
      <c r="G156" s="12">
        <f t="shared" ref="G156:H156" si="61">G157</f>
        <v>60000</v>
      </c>
      <c r="H156" s="12">
        <f t="shared" si="61"/>
        <v>60000</v>
      </c>
    </row>
    <row r="157" spans="1:8" ht="71.400000000000006" outlineLevel="5" x14ac:dyDescent="0.25">
      <c r="A157" s="10" t="s">
        <v>119</v>
      </c>
      <c r="B157" s="11" t="s">
        <v>118</v>
      </c>
      <c r="C157" s="11" t="s">
        <v>120</v>
      </c>
      <c r="D157" s="11"/>
      <c r="E157" s="12">
        <v>60000</v>
      </c>
      <c r="F157" s="12">
        <f t="shared" si="57"/>
        <v>60000</v>
      </c>
      <c r="G157" s="12">
        <f t="shared" ref="G157:H157" si="62">G158</f>
        <v>60000</v>
      </c>
      <c r="H157" s="12">
        <f t="shared" si="62"/>
        <v>60000</v>
      </c>
    </row>
    <row r="158" spans="1:8" ht="30.6" outlineLevel="6" x14ac:dyDescent="0.25">
      <c r="A158" s="10" t="s">
        <v>41</v>
      </c>
      <c r="B158" s="11" t="s">
        <v>118</v>
      </c>
      <c r="C158" s="11" t="s">
        <v>121</v>
      </c>
      <c r="D158" s="11" t="s">
        <v>42</v>
      </c>
      <c r="E158" s="12">
        <v>60000</v>
      </c>
      <c r="F158" s="12">
        <f t="shared" si="57"/>
        <v>60000</v>
      </c>
      <c r="G158" s="12">
        <f t="shared" ref="G158:H158" si="63">G159</f>
        <v>60000</v>
      </c>
      <c r="H158" s="12">
        <f t="shared" si="63"/>
        <v>60000</v>
      </c>
    </row>
    <row r="159" spans="1:8" ht="13.2" outlineLevel="7" x14ac:dyDescent="0.25">
      <c r="A159" s="10" t="s">
        <v>45</v>
      </c>
      <c r="B159" s="11" t="s">
        <v>118</v>
      </c>
      <c r="C159" s="11" t="s">
        <v>121</v>
      </c>
      <c r="D159" s="11" t="s">
        <v>46</v>
      </c>
      <c r="E159" s="12">
        <v>60000</v>
      </c>
      <c r="F159" s="12">
        <f t="shared" si="57"/>
        <v>60000</v>
      </c>
      <c r="G159" s="12">
        <f t="shared" ref="G159:H159" si="64">G160</f>
        <v>60000</v>
      </c>
      <c r="H159" s="12">
        <f t="shared" si="64"/>
        <v>60000</v>
      </c>
    </row>
    <row r="160" spans="1:8" ht="13.2" outlineLevel="7" x14ac:dyDescent="0.25">
      <c r="A160" s="13" t="s">
        <v>45</v>
      </c>
      <c r="B160" s="14" t="s">
        <v>118</v>
      </c>
      <c r="C160" s="14" t="s">
        <v>121</v>
      </c>
      <c r="D160" s="14" t="s">
        <v>46</v>
      </c>
      <c r="E160" s="15">
        <v>60000</v>
      </c>
      <c r="F160" s="15">
        <v>60000</v>
      </c>
      <c r="G160" s="22">
        <v>60000</v>
      </c>
      <c r="H160" s="24">
        <v>60000</v>
      </c>
    </row>
    <row r="161" spans="1:8" ht="20.399999999999999" outlineLevel="1" x14ac:dyDescent="0.25">
      <c r="A161" s="10" t="s">
        <v>122</v>
      </c>
      <c r="B161" s="11" t="s">
        <v>123</v>
      </c>
      <c r="C161" s="11"/>
      <c r="D161" s="11"/>
      <c r="E161" s="12">
        <v>22365382</v>
      </c>
      <c r="F161" s="12">
        <f>F162</f>
        <v>31641210</v>
      </c>
      <c r="G161" s="12">
        <f t="shared" ref="G161:H161" si="65">G162</f>
        <v>17988000</v>
      </c>
      <c r="H161" s="12">
        <f t="shared" si="65"/>
        <v>5121600</v>
      </c>
    </row>
    <row r="162" spans="1:8" ht="20.399999999999999" outlineLevel="2" x14ac:dyDescent="0.25">
      <c r="A162" s="10" t="s">
        <v>102</v>
      </c>
      <c r="B162" s="11" t="s">
        <v>123</v>
      </c>
      <c r="C162" s="11" t="s">
        <v>103</v>
      </c>
      <c r="D162" s="11"/>
      <c r="E162" s="12">
        <v>22365382</v>
      </c>
      <c r="F162" s="12">
        <f>F163</f>
        <v>31641210</v>
      </c>
      <c r="G162" s="12">
        <f t="shared" ref="G162:H162" si="66">G163</f>
        <v>17988000</v>
      </c>
      <c r="H162" s="12">
        <f t="shared" si="66"/>
        <v>5121600</v>
      </c>
    </row>
    <row r="163" spans="1:8" ht="40.799999999999997" outlineLevel="3" x14ac:dyDescent="0.25">
      <c r="A163" s="10" t="s">
        <v>104</v>
      </c>
      <c r="B163" s="11" t="s">
        <v>123</v>
      </c>
      <c r="C163" s="11" t="s">
        <v>105</v>
      </c>
      <c r="D163" s="11"/>
      <c r="E163" s="12">
        <v>22365382</v>
      </c>
      <c r="F163" s="12">
        <f>F164</f>
        <v>31641210</v>
      </c>
      <c r="G163" s="12">
        <f t="shared" ref="G163:H163" si="67">G164</f>
        <v>17988000</v>
      </c>
      <c r="H163" s="12">
        <f t="shared" si="67"/>
        <v>5121600</v>
      </c>
    </row>
    <row r="164" spans="1:8" ht="51" outlineLevel="4" x14ac:dyDescent="0.25">
      <c r="A164" s="10" t="s">
        <v>106</v>
      </c>
      <c r="B164" s="11" t="s">
        <v>123</v>
      </c>
      <c r="C164" s="11" t="s">
        <v>107</v>
      </c>
      <c r="D164" s="11"/>
      <c r="E164" s="12">
        <v>22365382</v>
      </c>
      <c r="F164" s="12">
        <f>F165</f>
        <v>31641210</v>
      </c>
      <c r="G164" s="12">
        <f t="shared" ref="G164:H164" si="68">G165</f>
        <v>17988000</v>
      </c>
      <c r="H164" s="12">
        <f t="shared" si="68"/>
        <v>5121600</v>
      </c>
    </row>
    <row r="165" spans="1:8" ht="81.599999999999994" outlineLevel="5" x14ac:dyDescent="0.25">
      <c r="A165" s="16" t="s">
        <v>124</v>
      </c>
      <c r="B165" s="11" t="s">
        <v>123</v>
      </c>
      <c r="C165" s="11" t="s">
        <v>125</v>
      </c>
      <c r="D165" s="11"/>
      <c r="E165" s="12">
        <v>22365382</v>
      </c>
      <c r="F165" s="12">
        <f>F166+F169+F172+F175+F178+F181+F188+F191</f>
        <v>31641210</v>
      </c>
      <c r="G165" s="12">
        <f t="shared" ref="G165:H165" si="69">G166+G169+G172+G175+G178+G181+G188+G191</f>
        <v>17988000</v>
      </c>
      <c r="H165" s="12">
        <f t="shared" si="69"/>
        <v>5121600</v>
      </c>
    </row>
    <row r="166" spans="1:8" ht="30.6" outlineLevel="6" x14ac:dyDescent="0.25">
      <c r="A166" s="10" t="s">
        <v>41</v>
      </c>
      <c r="B166" s="11" t="s">
        <v>123</v>
      </c>
      <c r="C166" s="11" t="s">
        <v>126</v>
      </c>
      <c r="D166" s="11" t="s">
        <v>42</v>
      </c>
      <c r="E166" s="12">
        <v>214400</v>
      </c>
      <c r="F166" s="12">
        <f>F167</f>
        <v>800000</v>
      </c>
      <c r="G166" s="12">
        <f t="shared" ref="G166:H166" si="70">G167</f>
        <v>800000</v>
      </c>
      <c r="H166" s="12">
        <f t="shared" si="70"/>
        <v>1000000</v>
      </c>
    </row>
    <row r="167" spans="1:8" ht="13.2" outlineLevel="7" x14ac:dyDescent="0.25">
      <c r="A167" s="10" t="s">
        <v>45</v>
      </c>
      <c r="B167" s="11" t="s">
        <v>123</v>
      </c>
      <c r="C167" s="11" t="s">
        <v>126</v>
      </c>
      <c r="D167" s="11" t="s">
        <v>46</v>
      </c>
      <c r="E167" s="12">
        <v>214400</v>
      </c>
      <c r="F167" s="12">
        <f>F168</f>
        <v>800000</v>
      </c>
      <c r="G167" s="12">
        <f t="shared" ref="G167:H167" si="71">G168</f>
        <v>800000</v>
      </c>
      <c r="H167" s="12">
        <f t="shared" si="71"/>
        <v>1000000</v>
      </c>
    </row>
    <row r="168" spans="1:8" ht="13.2" outlineLevel="7" x14ac:dyDescent="0.25">
      <c r="A168" s="13" t="s">
        <v>45</v>
      </c>
      <c r="B168" s="14" t="s">
        <v>123</v>
      </c>
      <c r="C168" s="14" t="s">
        <v>126</v>
      </c>
      <c r="D168" s="14" t="s">
        <v>46</v>
      </c>
      <c r="E168" s="15">
        <v>214400</v>
      </c>
      <c r="F168" s="15">
        <v>800000</v>
      </c>
      <c r="G168" s="22">
        <v>800000</v>
      </c>
      <c r="H168" s="24">
        <v>1000000</v>
      </c>
    </row>
    <row r="169" spans="1:8" ht="30.6" outlineLevel="6" x14ac:dyDescent="0.25">
      <c r="A169" s="10" t="s">
        <v>41</v>
      </c>
      <c r="B169" s="11" t="s">
        <v>123</v>
      </c>
      <c r="C169" s="11" t="s">
        <v>127</v>
      </c>
      <c r="D169" s="11" t="s">
        <v>42</v>
      </c>
      <c r="E169" s="12">
        <v>1857489</v>
      </c>
      <c r="F169" s="12">
        <f>F170</f>
        <v>1843275</v>
      </c>
      <c r="G169" s="12">
        <f t="shared" ref="G169:H169" si="72">G170</f>
        <v>1600000</v>
      </c>
      <c r="H169" s="12">
        <f t="shared" si="72"/>
        <v>2000000</v>
      </c>
    </row>
    <row r="170" spans="1:8" ht="13.2" outlineLevel="7" x14ac:dyDescent="0.25">
      <c r="A170" s="10" t="s">
        <v>45</v>
      </c>
      <c r="B170" s="11" t="s">
        <v>123</v>
      </c>
      <c r="C170" s="11" t="s">
        <v>127</v>
      </c>
      <c r="D170" s="11" t="s">
        <v>46</v>
      </c>
      <c r="E170" s="12">
        <v>1857489</v>
      </c>
      <c r="F170" s="12">
        <f>F171</f>
        <v>1843275</v>
      </c>
      <c r="G170" s="12">
        <f t="shared" ref="G170:H170" si="73">G171</f>
        <v>1600000</v>
      </c>
      <c r="H170" s="12">
        <f t="shared" si="73"/>
        <v>2000000</v>
      </c>
    </row>
    <row r="171" spans="1:8" ht="13.2" outlineLevel="7" x14ac:dyDescent="0.25">
      <c r="A171" s="13" t="s">
        <v>45</v>
      </c>
      <c r="B171" s="14" t="s">
        <v>123</v>
      </c>
      <c r="C171" s="14" t="s">
        <v>127</v>
      </c>
      <c r="D171" s="14" t="s">
        <v>46</v>
      </c>
      <c r="E171" s="15">
        <v>1857489</v>
      </c>
      <c r="F171" s="15">
        <v>1843275</v>
      </c>
      <c r="G171" s="22">
        <v>1600000</v>
      </c>
      <c r="H171" s="24">
        <v>2000000</v>
      </c>
    </row>
    <row r="172" spans="1:8" ht="30.6" outlineLevel="6" x14ac:dyDescent="0.25">
      <c r="A172" s="10" t="s">
        <v>41</v>
      </c>
      <c r="B172" s="11" t="s">
        <v>123</v>
      </c>
      <c r="C172" s="11" t="s">
        <v>128</v>
      </c>
      <c r="D172" s="11" t="s">
        <v>42</v>
      </c>
      <c r="E172" s="12">
        <v>0</v>
      </c>
      <c r="F172" s="12">
        <f>F173</f>
        <v>520000</v>
      </c>
      <c r="G172" s="12">
        <f t="shared" ref="G172:H172" si="74">G173</f>
        <v>409000</v>
      </c>
      <c r="H172" s="12">
        <f t="shared" si="74"/>
        <v>500000</v>
      </c>
    </row>
    <row r="173" spans="1:8" ht="13.2" outlineLevel="7" x14ac:dyDescent="0.25">
      <c r="A173" s="10" t="s">
        <v>45</v>
      </c>
      <c r="B173" s="11" t="s">
        <v>123</v>
      </c>
      <c r="C173" s="11" t="s">
        <v>128</v>
      </c>
      <c r="D173" s="11" t="s">
        <v>46</v>
      </c>
      <c r="E173" s="12">
        <v>0</v>
      </c>
      <c r="F173" s="12">
        <f>F174</f>
        <v>520000</v>
      </c>
      <c r="G173" s="12">
        <f t="shared" ref="G173:H173" si="75">G174</f>
        <v>409000</v>
      </c>
      <c r="H173" s="12">
        <f t="shared" si="75"/>
        <v>500000</v>
      </c>
    </row>
    <row r="174" spans="1:8" ht="13.2" outlineLevel="7" x14ac:dyDescent="0.25">
      <c r="A174" s="13" t="s">
        <v>45</v>
      </c>
      <c r="B174" s="14" t="s">
        <v>123</v>
      </c>
      <c r="C174" s="14" t="s">
        <v>128</v>
      </c>
      <c r="D174" s="14" t="s">
        <v>46</v>
      </c>
      <c r="E174" s="15">
        <v>0</v>
      </c>
      <c r="F174" s="15">
        <v>520000</v>
      </c>
      <c r="G174" s="22">
        <v>409000</v>
      </c>
      <c r="H174" s="24">
        <v>500000</v>
      </c>
    </row>
    <row r="175" spans="1:8" ht="30.6" outlineLevel="6" x14ac:dyDescent="0.25">
      <c r="A175" s="10" t="s">
        <v>41</v>
      </c>
      <c r="B175" s="11" t="s">
        <v>123</v>
      </c>
      <c r="C175" s="11" t="s">
        <v>129</v>
      </c>
      <c r="D175" s="11" t="s">
        <v>42</v>
      </c>
      <c r="E175" s="12">
        <v>3172401</v>
      </c>
      <c r="F175" s="12">
        <f>F176</f>
        <v>600000</v>
      </c>
      <c r="G175" s="12">
        <f t="shared" ref="G175:H175" si="76">G176</f>
        <v>420000</v>
      </c>
      <c r="H175" s="12">
        <f t="shared" si="76"/>
        <v>500000</v>
      </c>
    </row>
    <row r="176" spans="1:8" ht="13.2" outlineLevel="7" x14ac:dyDescent="0.25">
      <c r="A176" s="10" t="s">
        <v>45</v>
      </c>
      <c r="B176" s="11" t="s">
        <v>123</v>
      </c>
      <c r="C176" s="11" t="s">
        <v>129</v>
      </c>
      <c r="D176" s="11" t="s">
        <v>46</v>
      </c>
      <c r="E176" s="12">
        <v>3172401</v>
      </c>
      <c r="F176" s="12">
        <f>F177</f>
        <v>600000</v>
      </c>
      <c r="G176" s="12">
        <f t="shared" ref="G176:H176" si="77">G177</f>
        <v>420000</v>
      </c>
      <c r="H176" s="12">
        <f t="shared" si="77"/>
        <v>500000</v>
      </c>
    </row>
    <row r="177" spans="1:8" ht="13.2" outlineLevel="7" x14ac:dyDescent="0.25">
      <c r="A177" s="13" t="s">
        <v>45</v>
      </c>
      <c r="B177" s="14" t="s">
        <v>123</v>
      </c>
      <c r="C177" s="14" t="s">
        <v>129</v>
      </c>
      <c r="D177" s="14" t="s">
        <v>46</v>
      </c>
      <c r="E177" s="15">
        <v>3172401</v>
      </c>
      <c r="F177" s="15">
        <v>600000</v>
      </c>
      <c r="G177" s="22">
        <v>420000</v>
      </c>
      <c r="H177" s="24">
        <v>500000</v>
      </c>
    </row>
    <row r="178" spans="1:8" ht="30.6" outlineLevel="6" x14ac:dyDescent="0.25">
      <c r="A178" s="10" t="s">
        <v>41</v>
      </c>
      <c r="B178" s="11" t="s">
        <v>123</v>
      </c>
      <c r="C178" s="11" t="s">
        <v>130</v>
      </c>
      <c r="D178" s="11" t="s">
        <v>42</v>
      </c>
      <c r="E178" s="12">
        <v>13155770</v>
      </c>
      <c r="F178" s="12">
        <f>F179</f>
        <v>1121600</v>
      </c>
      <c r="G178" s="12">
        <f t="shared" ref="G178:H178" si="78">G179</f>
        <v>1121600</v>
      </c>
      <c r="H178" s="12">
        <f t="shared" si="78"/>
        <v>1121600</v>
      </c>
    </row>
    <row r="179" spans="1:8" ht="13.2" outlineLevel="7" x14ac:dyDescent="0.25">
      <c r="A179" s="10" t="s">
        <v>45</v>
      </c>
      <c r="B179" s="11" t="s">
        <v>123</v>
      </c>
      <c r="C179" s="11" t="s">
        <v>130</v>
      </c>
      <c r="D179" s="11" t="s">
        <v>46</v>
      </c>
      <c r="E179" s="12">
        <v>13155770</v>
      </c>
      <c r="F179" s="12">
        <f>F180</f>
        <v>1121600</v>
      </c>
      <c r="G179" s="12">
        <f t="shared" ref="G179:H179" si="79">G180</f>
        <v>1121600</v>
      </c>
      <c r="H179" s="12">
        <f t="shared" si="79"/>
        <v>1121600</v>
      </c>
    </row>
    <row r="180" spans="1:8" ht="13.2" outlineLevel="7" x14ac:dyDescent="0.25">
      <c r="A180" s="40" t="s">
        <v>45</v>
      </c>
      <c r="B180" s="74" t="s">
        <v>123</v>
      </c>
      <c r="C180" s="46" t="s">
        <v>130</v>
      </c>
      <c r="D180" s="61" t="s">
        <v>46</v>
      </c>
      <c r="E180" s="42">
        <v>13155770</v>
      </c>
      <c r="F180" s="42">
        <v>1121600</v>
      </c>
      <c r="G180" s="43">
        <v>1121600</v>
      </c>
      <c r="H180" s="44">
        <v>1121600</v>
      </c>
    </row>
    <row r="181" spans="1:8" ht="40.799999999999997" outlineLevel="7" x14ac:dyDescent="0.25">
      <c r="A181" s="51" t="s">
        <v>221</v>
      </c>
      <c r="B181" s="75" t="s">
        <v>123</v>
      </c>
      <c r="C181" s="50" t="s">
        <v>130</v>
      </c>
      <c r="D181" s="62" t="s">
        <v>222</v>
      </c>
      <c r="E181" s="53"/>
      <c r="F181" s="53">
        <f>F182</f>
        <v>24726500</v>
      </c>
      <c r="G181" s="53">
        <f t="shared" ref="G181:H181" si="80">G182</f>
        <v>13637400</v>
      </c>
      <c r="H181" s="53">
        <f t="shared" si="80"/>
        <v>0</v>
      </c>
    </row>
    <row r="182" spans="1:8" ht="45.6" customHeight="1" outlineLevel="7" x14ac:dyDescent="0.25">
      <c r="A182" s="51" t="s">
        <v>221</v>
      </c>
      <c r="B182" s="76" t="s">
        <v>123</v>
      </c>
      <c r="C182" s="50" t="s">
        <v>130</v>
      </c>
      <c r="D182" s="77" t="s">
        <v>222</v>
      </c>
      <c r="E182" s="52"/>
      <c r="F182" s="54">
        <f>F183</f>
        <v>24726500</v>
      </c>
      <c r="G182" s="54">
        <f t="shared" ref="G182:H182" si="81">G183</f>
        <v>13637400</v>
      </c>
      <c r="H182" s="54">
        <f t="shared" si="81"/>
        <v>0</v>
      </c>
    </row>
    <row r="183" spans="1:8" ht="37.200000000000003" customHeight="1" outlineLevel="7" x14ac:dyDescent="0.25">
      <c r="A183" s="49" t="s">
        <v>221</v>
      </c>
      <c r="B183" s="46" t="s">
        <v>123</v>
      </c>
      <c r="C183" s="63" t="s">
        <v>130</v>
      </c>
      <c r="D183" s="46" t="s">
        <v>222</v>
      </c>
      <c r="E183" s="47"/>
      <c r="F183" s="47">
        <v>24726500</v>
      </c>
      <c r="G183" s="47">
        <v>13637400</v>
      </c>
      <c r="H183" s="47">
        <v>0</v>
      </c>
    </row>
    <row r="184" spans="1:8" ht="13.2" hidden="1" outlineLevel="7" x14ac:dyDescent="0.25">
      <c r="A184" s="45"/>
      <c r="B184" s="46"/>
      <c r="C184" s="46"/>
      <c r="D184" s="46"/>
      <c r="E184" s="47"/>
      <c r="F184" s="47"/>
      <c r="G184" s="47"/>
      <c r="H184" s="47"/>
    </row>
    <row r="185" spans="1:8" ht="30.6" hidden="1" outlineLevel="6" x14ac:dyDescent="0.25">
      <c r="A185" s="10" t="s">
        <v>41</v>
      </c>
      <c r="B185" s="11" t="s">
        <v>123</v>
      </c>
      <c r="C185" s="11" t="s">
        <v>131</v>
      </c>
      <c r="D185" s="11" t="s">
        <v>42</v>
      </c>
      <c r="E185" s="12">
        <v>1335760</v>
      </c>
      <c r="F185" s="12">
        <v>0</v>
      </c>
      <c r="G185" s="21">
        <v>0</v>
      </c>
      <c r="H185" s="23">
        <v>0</v>
      </c>
    </row>
    <row r="186" spans="1:8" ht="13.2" hidden="1" outlineLevel="7" x14ac:dyDescent="0.25">
      <c r="A186" s="10" t="s">
        <v>45</v>
      </c>
      <c r="B186" s="11" t="s">
        <v>123</v>
      </c>
      <c r="C186" s="11" t="s">
        <v>131</v>
      </c>
      <c r="D186" s="11" t="s">
        <v>46</v>
      </c>
      <c r="E186" s="12">
        <v>1335760</v>
      </c>
      <c r="F186" s="12">
        <v>0</v>
      </c>
      <c r="G186" s="21">
        <v>0</v>
      </c>
      <c r="H186" s="23">
        <v>0</v>
      </c>
    </row>
    <row r="187" spans="1:8" ht="13.2" hidden="1" outlineLevel="7" x14ac:dyDescent="0.25">
      <c r="A187" s="13" t="s">
        <v>45</v>
      </c>
      <c r="B187" s="14" t="s">
        <v>123</v>
      </c>
      <c r="C187" s="14" t="s">
        <v>131</v>
      </c>
      <c r="D187" s="14" t="s">
        <v>46</v>
      </c>
      <c r="E187" s="15">
        <v>1335760</v>
      </c>
      <c r="F187" s="15">
        <v>0</v>
      </c>
      <c r="G187" s="22">
        <v>0</v>
      </c>
      <c r="H187" s="24">
        <v>0</v>
      </c>
    </row>
    <row r="188" spans="1:8" ht="30.6" outlineLevel="6" x14ac:dyDescent="0.25">
      <c r="A188" s="10" t="s">
        <v>41</v>
      </c>
      <c r="B188" s="55" t="s">
        <v>123</v>
      </c>
      <c r="C188" s="56" t="s">
        <v>223</v>
      </c>
      <c r="D188" s="55" t="s">
        <v>42</v>
      </c>
      <c r="E188" s="57">
        <v>966002</v>
      </c>
      <c r="F188" s="57">
        <f>F189</f>
        <v>765135</v>
      </c>
      <c r="G188" s="58">
        <v>0</v>
      </c>
      <c r="H188" s="59">
        <v>0</v>
      </c>
    </row>
    <row r="189" spans="1:8" ht="13.2" outlineLevel="7" x14ac:dyDescent="0.25">
      <c r="A189" s="10" t="s">
        <v>45</v>
      </c>
      <c r="B189" s="11" t="s">
        <v>123</v>
      </c>
      <c r="C189" s="14" t="s">
        <v>223</v>
      </c>
      <c r="D189" s="11" t="s">
        <v>46</v>
      </c>
      <c r="E189" s="12">
        <v>966002</v>
      </c>
      <c r="F189" s="12">
        <f>F190</f>
        <v>765135</v>
      </c>
      <c r="G189" s="21">
        <v>0</v>
      </c>
      <c r="H189" s="23">
        <v>0</v>
      </c>
    </row>
    <row r="190" spans="1:8" ht="13.2" outlineLevel="7" x14ac:dyDescent="0.25">
      <c r="A190" s="13" t="s">
        <v>45</v>
      </c>
      <c r="B190" s="14" t="s">
        <v>123</v>
      </c>
      <c r="C190" s="14" t="s">
        <v>223</v>
      </c>
      <c r="D190" s="14" t="s">
        <v>46</v>
      </c>
      <c r="E190" s="15">
        <v>966002</v>
      </c>
      <c r="F190" s="15">
        <v>765135</v>
      </c>
      <c r="G190" s="22">
        <v>0</v>
      </c>
      <c r="H190" s="24">
        <v>0</v>
      </c>
    </row>
    <row r="191" spans="1:8" ht="30.6" outlineLevel="6" x14ac:dyDescent="0.25">
      <c r="A191" s="10" t="s">
        <v>41</v>
      </c>
      <c r="B191" s="11" t="s">
        <v>123</v>
      </c>
      <c r="C191" s="11" t="s">
        <v>132</v>
      </c>
      <c r="D191" s="11" t="s">
        <v>42</v>
      </c>
      <c r="E191" s="12">
        <v>1663560</v>
      </c>
      <c r="F191" s="12">
        <f>F192</f>
        <v>1264700</v>
      </c>
      <c r="G191" s="21">
        <v>0</v>
      </c>
      <c r="H191" s="23">
        <v>0</v>
      </c>
    </row>
    <row r="192" spans="1:8" ht="13.2" outlineLevel="7" x14ac:dyDescent="0.25">
      <c r="A192" s="10" t="s">
        <v>45</v>
      </c>
      <c r="B192" s="11" t="s">
        <v>123</v>
      </c>
      <c r="C192" s="11" t="s">
        <v>132</v>
      </c>
      <c r="D192" s="11" t="s">
        <v>46</v>
      </c>
      <c r="E192" s="12">
        <v>1663560</v>
      </c>
      <c r="F192" s="12">
        <v>1264700</v>
      </c>
      <c r="G192" s="21">
        <v>0</v>
      </c>
      <c r="H192" s="23">
        <v>0</v>
      </c>
    </row>
    <row r="193" spans="1:8" ht="12.6" customHeight="1" outlineLevel="7" x14ac:dyDescent="0.25">
      <c r="A193" s="13" t="s">
        <v>45</v>
      </c>
      <c r="B193" s="14" t="s">
        <v>123</v>
      </c>
      <c r="C193" s="14" t="s">
        <v>132</v>
      </c>
      <c r="D193" s="14" t="s">
        <v>46</v>
      </c>
      <c r="E193" s="15">
        <v>1663560</v>
      </c>
      <c r="F193" s="15">
        <v>1264700</v>
      </c>
      <c r="G193" s="22">
        <v>0</v>
      </c>
      <c r="H193" s="24">
        <v>0</v>
      </c>
    </row>
    <row r="194" spans="1:8" ht="1.2" hidden="1" customHeight="1" outlineLevel="1" collapsed="1" x14ac:dyDescent="0.25">
      <c r="A194" s="10" t="s">
        <v>133</v>
      </c>
      <c r="B194" s="11" t="s">
        <v>134</v>
      </c>
      <c r="C194" s="11"/>
      <c r="D194" s="11"/>
      <c r="E194" s="12">
        <v>0</v>
      </c>
      <c r="F194" s="12">
        <v>200000</v>
      </c>
      <c r="G194" s="21">
        <v>100000</v>
      </c>
      <c r="H194" s="23">
        <v>100000</v>
      </c>
    </row>
    <row r="195" spans="1:8" ht="20.399999999999999" hidden="1" outlineLevel="2" x14ac:dyDescent="0.25">
      <c r="A195" s="10" t="s">
        <v>102</v>
      </c>
      <c r="B195" s="11" t="s">
        <v>134</v>
      </c>
      <c r="C195" s="11" t="s">
        <v>103</v>
      </c>
      <c r="D195" s="11"/>
      <c r="E195" s="12">
        <v>0</v>
      </c>
      <c r="F195" s="12">
        <v>200000</v>
      </c>
      <c r="G195" s="21">
        <v>100000</v>
      </c>
      <c r="H195" s="23">
        <v>100000</v>
      </c>
    </row>
    <row r="196" spans="1:8" ht="40.799999999999997" hidden="1" outlineLevel="3" x14ac:dyDescent="0.25">
      <c r="A196" s="10" t="s">
        <v>104</v>
      </c>
      <c r="B196" s="11" t="s">
        <v>134</v>
      </c>
      <c r="C196" s="11" t="s">
        <v>105</v>
      </c>
      <c r="D196" s="11"/>
      <c r="E196" s="12">
        <v>0</v>
      </c>
      <c r="F196" s="12">
        <v>200000</v>
      </c>
      <c r="G196" s="21">
        <v>100000</v>
      </c>
      <c r="H196" s="23">
        <v>100000</v>
      </c>
    </row>
    <row r="197" spans="1:8" ht="49.8" hidden="1" customHeight="1" outlineLevel="4" collapsed="1" x14ac:dyDescent="0.25">
      <c r="A197" s="10" t="s">
        <v>106</v>
      </c>
      <c r="B197" s="11" t="s">
        <v>134</v>
      </c>
      <c r="C197" s="11" t="s">
        <v>107</v>
      </c>
      <c r="D197" s="11"/>
      <c r="E197" s="12">
        <v>0</v>
      </c>
      <c r="F197" s="12">
        <v>200000</v>
      </c>
      <c r="G197" s="21">
        <v>100000</v>
      </c>
      <c r="H197" s="23">
        <v>100000</v>
      </c>
    </row>
    <row r="198" spans="1:8" ht="71.400000000000006" hidden="1" outlineLevel="5" x14ac:dyDescent="0.25">
      <c r="A198" s="10" t="s">
        <v>119</v>
      </c>
      <c r="B198" s="11" t="s">
        <v>134</v>
      </c>
      <c r="C198" s="11" t="s">
        <v>120</v>
      </c>
      <c r="D198" s="11"/>
      <c r="E198" s="12">
        <v>0</v>
      </c>
      <c r="F198" s="12">
        <v>200000</v>
      </c>
      <c r="G198" s="21">
        <v>100000</v>
      </c>
      <c r="H198" s="23">
        <v>100000</v>
      </c>
    </row>
    <row r="199" spans="1:8" ht="30.6" hidden="1" outlineLevel="6" x14ac:dyDescent="0.25">
      <c r="A199" s="10" t="s">
        <v>41</v>
      </c>
      <c r="B199" s="11" t="s">
        <v>134</v>
      </c>
      <c r="C199" s="11" t="s">
        <v>135</v>
      </c>
      <c r="D199" s="11" t="s">
        <v>42</v>
      </c>
      <c r="E199" s="12">
        <v>0</v>
      </c>
      <c r="F199" s="12">
        <v>200000</v>
      </c>
      <c r="G199" s="21">
        <v>100000</v>
      </c>
      <c r="H199" s="23">
        <v>100000</v>
      </c>
    </row>
    <row r="200" spans="1:8" ht="30.6" hidden="1" outlineLevel="7" x14ac:dyDescent="0.25">
      <c r="A200" s="10" t="s">
        <v>43</v>
      </c>
      <c r="B200" s="11" t="s">
        <v>134</v>
      </c>
      <c r="C200" s="11" t="s">
        <v>135</v>
      </c>
      <c r="D200" s="11" t="s">
        <v>44</v>
      </c>
      <c r="E200" s="12">
        <v>0</v>
      </c>
      <c r="F200" s="12">
        <v>200000</v>
      </c>
      <c r="G200" s="21">
        <v>100000</v>
      </c>
      <c r="H200" s="23">
        <v>100000</v>
      </c>
    </row>
    <row r="201" spans="1:8" ht="30.6" hidden="1" outlineLevel="7" x14ac:dyDescent="0.25">
      <c r="A201" s="13" t="s">
        <v>43</v>
      </c>
      <c r="B201" s="14" t="s">
        <v>134</v>
      </c>
      <c r="C201" s="14" t="s">
        <v>135</v>
      </c>
      <c r="D201" s="14" t="s">
        <v>44</v>
      </c>
      <c r="E201" s="15">
        <v>0</v>
      </c>
      <c r="F201" s="15">
        <v>200000</v>
      </c>
      <c r="G201" s="22">
        <v>100000</v>
      </c>
      <c r="H201" s="24">
        <v>100000</v>
      </c>
    </row>
    <row r="202" spans="1:8" ht="19.8" customHeight="1" outlineLevel="1" collapsed="1" x14ac:dyDescent="0.25">
      <c r="A202" s="10" t="s">
        <v>136</v>
      </c>
      <c r="B202" s="11" t="s">
        <v>137</v>
      </c>
      <c r="C202" s="11"/>
      <c r="D202" s="11"/>
      <c r="E202" s="12">
        <v>1858039</v>
      </c>
      <c r="F202" s="12">
        <f>F210</f>
        <v>620000</v>
      </c>
      <c r="G202" s="12">
        <f t="shared" ref="G202:H202" si="82">G210</f>
        <v>480000</v>
      </c>
      <c r="H202" s="12">
        <f t="shared" si="82"/>
        <v>680000</v>
      </c>
    </row>
    <row r="203" spans="1:8" ht="20.399999999999999" hidden="1" outlineLevel="2" x14ac:dyDescent="0.25">
      <c r="A203" s="10" t="s">
        <v>11</v>
      </c>
      <c r="B203" s="11" t="s">
        <v>137</v>
      </c>
      <c r="C203" s="11" t="s">
        <v>12</v>
      </c>
      <c r="D203" s="11"/>
      <c r="E203" s="12">
        <v>461000</v>
      </c>
      <c r="F203" s="12">
        <v>0</v>
      </c>
      <c r="G203" s="21">
        <v>0</v>
      </c>
      <c r="H203" s="23">
        <v>0</v>
      </c>
    </row>
    <row r="204" spans="1:8" ht="13.2" hidden="1" outlineLevel="3" x14ac:dyDescent="0.25">
      <c r="A204" s="10" t="s">
        <v>56</v>
      </c>
      <c r="B204" s="11" t="s">
        <v>137</v>
      </c>
      <c r="C204" s="11" t="s">
        <v>57</v>
      </c>
      <c r="D204" s="11"/>
      <c r="E204" s="12">
        <v>461000</v>
      </c>
      <c r="F204" s="12">
        <v>0</v>
      </c>
      <c r="G204" s="21">
        <v>0</v>
      </c>
      <c r="H204" s="23">
        <v>0</v>
      </c>
    </row>
    <row r="205" spans="1:8" ht="13.2" hidden="1" outlineLevel="4" x14ac:dyDescent="0.25">
      <c r="A205" s="10" t="s">
        <v>58</v>
      </c>
      <c r="B205" s="11" t="s">
        <v>137</v>
      </c>
      <c r="C205" s="11" t="s">
        <v>59</v>
      </c>
      <c r="D205" s="11"/>
      <c r="E205" s="12">
        <v>461000</v>
      </c>
      <c r="F205" s="12">
        <v>0</v>
      </c>
      <c r="G205" s="21">
        <v>0</v>
      </c>
      <c r="H205" s="23">
        <v>0</v>
      </c>
    </row>
    <row r="206" spans="1:8" ht="40.799999999999997" hidden="1" outlineLevel="5" x14ac:dyDescent="0.25">
      <c r="A206" s="10" t="s">
        <v>138</v>
      </c>
      <c r="B206" s="11" t="s">
        <v>137</v>
      </c>
      <c r="C206" s="11" t="s">
        <v>139</v>
      </c>
      <c r="D206" s="11"/>
      <c r="E206" s="12">
        <v>461000</v>
      </c>
      <c r="F206" s="12">
        <v>0</v>
      </c>
      <c r="G206" s="21">
        <v>0</v>
      </c>
      <c r="H206" s="23">
        <v>0</v>
      </c>
    </row>
    <row r="207" spans="1:8" ht="30.6" hidden="1" outlineLevel="6" x14ac:dyDescent="0.25">
      <c r="A207" s="10" t="s">
        <v>41</v>
      </c>
      <c r="B207" s="11" t="s">
        <v>137</v>
      </c>
      <c r="C207" s="11" t="s">
        <v>139</v>
      </c>
      <c r="D207" s="11" t="s">
        <v>42</v>
      </c>
      <c r="E207" s="12">
        <v>461000</v>
      </c>
      <c r="F207" s="12">
        <v>0</v>
      </c>
      <c r="G207" s="21">
        <v>0</v>
      </c>
      <c r="H207" s="23">
        <v>0</v>
      </c>
    </row>
    <row r="208" spans="1:8" ht="13.2" hidden="1" outlineLevel="7" x14ac:dyDescent="0.25">
      <c r="A208" s="10" t="s">
        <v>45</v>
      </c>
      <c r="B208" s="11" t="s">
        <v>137</v>
      </c>
      <c r="C208" s="11" t="s">
        <v>139</v>
      </c>
      <c r="D208" s="11" t="s">
        <v>46</v>
      </c>
      <c r="E208" s="12">
        <v>461000</v>
      </c>
      <c r="F208" s="12">
        <v>0</v>
      </c>
      <c r="G208" s="21">
        <v>0</v>
      </c>
      <c r="H208" s="23">
        <v>0</v>
      </c>
    </row>
    <row r="209" spans="1:8" ht="13.2" hidden="1" outlineLevel="7" x14ac:dyDescent="0.25">
      <c r="A209" s="13" t="s">
        <v>45</v>
      </c>
      <c r="B209" s="14" t="s">
        <v>137</v>
      </c>
      <c r="C209" s="14" t="s">
        <v>139</v>
      </c>
      <c r="D209" s="14" t="s">
        <v>46</v>
      </c>
      <c r="E209" s="15">
        <v>461000</v>
      </c>
      <c r="F209" s="15">
        <v>0</v>
      </c>
      <c r="G209" s="22">
        <v>0</v>
      </c>
      <c r="H209" s="24">
        <v>0</v>
      </c>
    </row>
    <row r="210" spans="1:8" ht="20.399999999999999" outlineLevel="2" x14ac:dyDescent="0.25">
      <c r="A210" s="10" t="s">
        <v>102</v>
      </c>
      <c r="B210" s="11" t="s">
        <v>137</v>
      </c>
      <c r="C210" s="11" t="s">
        <v>103</v>
      </c>
      <c r="D210" s="11"/>
      <c r="E210" s="12">
        <v>1397039</v>
      </c>
      <c r="F210" s="12">
        <f>F211</f>
        <v>620000</v>
      </c>
      <c r="G210" s="12">
        <f t="shared" ref="G210:H210" si="83">G211</f>
        <v>480000</v>
      </c>
      <c r="H210" s="12">
        <f t="shared" si="83"/>
        <v>680000</v>
      </c>
    </row>
    <row r="211" spans="1:8" ht="40.799999999999997" outlineLevel="3" x14ac:dyDescent="0.25">
      <c r="A211" s="10" t="s">
        <v>104</v>
      </c>
      <c r="B211" s="11" t="s">
        <v>137</v>
      </c>
      <c r="C211" s="11" t="s">
        <v>105</v>
      </c>
      <c r="D211" s="11"/>
      <c r="E211" s="12">
        <v>1397039</v>
      </c>
      <c r="F211" s="12">
        <f>F212</f>
        <v>620000</v>
      </c>
      <c r="G211" s="12">
        <f t="shared" ref="G211:H211" si="84">G212</f>
        <v>480000</v>
      </c>
      <c r="H211" s="12">
        <f t="shared" si="84"/>
        <v>680000</v>
      </c>
    </row>
    <row r="212" spans="1:8" ht="51" outlineLevel="4" x14ac:dyDescent="0.25">
      <c r="A212" s="10" t="s">
        <v>106</v>
      </c>
      <c r="B212" s="11" t="s">
        <v>137</v>
      </c>
      <c r="C212" s="11" t="s">
        <v>107</v>
      </c>
      <c r="D212" s="11"/>
      <c r="E212" s="12">
        <v>1397039</v>
      </c>
      <c r="F212" s="12">
        <f>F213</f>
        <v>620000</v>
      </c>
      <c r="G212" s="12">
        <f t="shared" ref="G212:H212" si="85">G213</f>
        <v>480000</v>
      </c>
      <c r="H212" s="12">
        <f t="shared" si="85"/>
        <v>680000</v>
      </c>
    </row>
    <row r="213" spans="1:8" ht="71.400000000000006" outlineLevel="5" x14ac:dyDescent="0.25">
      <c r="A213" s="10" t="s">
        <v>119</v>
      </c>
      <c r="B213" s="11" t="s">
        <v>137</v>
      </c>
      <c r="C213" s="11" t="s">
        <v>120</v>
      </c>
      <c r="D213" s="11"/>
      <c r="E213" s="12">
        <v>1397039</v>
      </c>
      <c r="F213" s="12">
        <f>F214+F217</f>
        <v>620000</v>
      </c>
      <c r="G213" s="12">
        <f t="shared" ref="G213:H213" si="86">G214+G217</f>
        <v>480000</v>
      </c>
      <c r="H213" s="12">
        <f t="shared" si="86"/>
        <v>680000</v>
      </c>
    </row>
    <row r="214" spans="1:8" ht="30.6" outlineLevel="6" x14ac:dyDescent="0.25">
      <c r="A214" s="10" t="s">
        <v>41</v>
      </c>
      <c r="B214" s="11" t="s">
        <v>137</v>
      </c>
      <c r="C214" s="11" t="s">
        <v>140</v>
      </c>
      <c r="D214" s="11" t="s">
        <v>42</v>
      </c>
      <c r="E214" s="12">
        <v>20000</v>
      </c>
      <c r="F214" s="12">
        <v>20000</v>
      </c>
      <c r="G214" s="21">
        <v>20000</v>
      </c>
      <c r="H214" s="23">
        <v>20000</v>
      </c>
    </row>
    <row r="215" spans="1:8" ht="13.2" outlineLevel="7" x14ac:dyDescent="0.25">
      <c r="A215" s="10" t="s">
        <v>45</v>
      </c>
      <c r="B215" s="11" t="s">
        <v>137</v>
      </c>
      <c r="C215" s="11" t="s">
        <v>140</v>
      </c>
      <c r="D215" s="11" t="s">
        <v>46</v>
      </c>
      <c r="E215" s="12">
        <v>20000</v>
      </c>
      <c r="F215" s="12">
        <v>20000</v>
      </c>
      <c r="G215" s="21">
        <v>20000</v>
      </c>
      <c r="H215" s="23">
        <v>20000</v>
      </c>
    </row>
    <row r="216" spans="1:8" ht="13.2" outlineLevel="7" x14ac:dyDescent="0.25">
      <c r="A216" s="13" t="s">
        <v>45</v>
      </c>
      <c r="B216" s="14" t="s">
        <v>137</v>
      </c>
      <c r="C216" s="14" t="s">
        <v>140</v>
      </c>
      <c r="D216" s="14" t="s">
        <v>46</v>
      </c>
      <c r="E216" s="15">
        <v>20000</v>
      </c>
      <c r="F216" s="15">
        <v>20000</v>
      </c>
      <c r="G216" s="22">
        <v>20000</v>
      </c>
      <c r="H216" s="24">
        <v>20000</v>
      </c>
    </row>
    <row r="217" spans="1:8" ht="30.6" outlineLevel="6" x14ac:dyDescent="0.25">
      <c r="A217" s="10" t="s">
        <v>41</v>
      </c>
      <c r="B217" s="11" t="s">
        <v>137</v>
      </c>
      <c r="C217" s="11" t="s">
        <v>121</v>
      </c>
      <c r="D217" s="11" t="s">
        <v>42</v>
      </c>
      <c r="E217" s="12">
        <v>1377039</v>
      </c>
      <c r="F217" s="12">
        <f>F218</f>
        <v>600000</v>
      </c>
      <c r="G217" s="12">
        <f t="shared" ref="G217:H217" si="87">G218</f>
        <v>460000</v>
      </c>
      <c r="H217" s="12">
        <f t="shared" si="87"/>
        <v>660000</v>
      </c>
    </row>
    <row r="218" spans="1:8" ht="13.2" outlineLevel="7" x14ac:dyDescent="0.25">
      <c r="A218" s="10" t="s">
        <v>45</v>
      </c>
      <c r="B218" s="11" t="s">
        <v>137</v>
      </c>
      <c r="C218" s="11" t="s">
        <v>121</v>
      </c>
      <c r="D218" s="11" t="s">
        <v>46</v>
      </c>
      <c r="E218" s="12">
        <v>1377039</v>
      </c>
      <c r="F218" s="12">
        <f>F219</f>
        <v>600000</v>
      </c>
      <c r="G218" s="12">
        <f t="shared" ref="G218:H218" si="88">G219</f>
        <v>460000</v>
      </c>
      <c r="H218" s="12">
        <f t="shared" si="88"/>
        <v>660000</v>
      </c>
    </row>
    <row r="219" spans="1:8" ht="13.2" outlineLevel="7" x14ac:dyDescent="0.25">
      <c r="A219" s="13" t="s">
        <v>45</v>
      </c>
      <c r="B219" s="14" t="s">
        <v>137</v>
      </c>
      <c r="C219" s="14" t="s">
        <v>121</v>
      </c>
      <c r="D219" s="14" t="s">
        <v>46</v>
      </c>
      <c r="E219" s="15">
        <v>1377039</v>
      </c>
      <c r="F219" s="15">
        <v>600000</v>
      </c>
      <c r="G219" s="22">
        <v>460000</v>
      </c>
      <c r="H219" s="24">
        <v>660000</v>
      </c>
    </row>
    <row r="220" spans="1:8" ht="24" x14ac:dyDescent="0.25">
      <c r="A220" s="71" t="s">
        <v>141</v>
      </c>
      <c r="B220" s="11" t="s">
        <v>142</v>
      </c>
      <c r="C220" s="11"/>
      <c r="D220" s="11"/>
      <c r="E220" s="12">
        <v>8130140</v>
      </c>
      <c r="F220" s="73">
        <f>F221+F241+F254</f>
        <v>11138040</v>
      </c>
      <c r="G220" s="73">
        <f t="shared" ref="G220:H220" si="89">G221+G241+G254</f>
        <v>22090610</v>
      </c>
      <c r="H220" s="73">
        <f t="shared" si="89"/>
        <v>8819960</v>
      </c>
    </row>
    <row r="221" spans="1:8" ht="13.2" outlineLevel="1" x14ac:dyDescent="0.25">
      <c r="A221" s="10" t="s">
        <v>143</v>
      </c>
      <c r="B221" s="11" t="s">
        <v>144</v>
      </c>
      <c r="C221" s="11"/>
      <c r="D221" s="11"/>
      <c r="E221" s="12">
        <v>1079600</v>
      </c>
      <c r="F221" s="12">
        <f>F222+F231</f>
        <v>1485800</v>
      </c>
      <c r="G221" s="12">
        <f t="shared" ref="G221:H221" si="90">G222+G231</f>
        <v>1345000</v>
      </c>
      <c r="H221" s="12">
        <f t="shared" si="90"/>
        <v>1345000</v>
      </c>
    </row>
    <row r="222" spans="1:8" ht="20.399999999999999" outlineLevel="2" x14ac:dyDescent="0.25">
      <c r="A222" s="10" t="s">
        <v>11</v>
      </c>
      <c r="B222" s="11" t="s">
        <v>144</v>
      </c>
      <c r="C222" s="11" t="s">
        <v>12</v>
      </c>
      <c r="D222" s="11"/>
      <c r="E222" s="12">
        <v>79600</v>
      </c>
      <c r="F222" s="12">
        <f>F223</f>
        <v>87700</v>
      </c>
      <c r="G222" s="12">
        <f t="shared" ref="G222:H222" si="91">G223</f>
        <v>105800</v>
      </c>
      <c r="H222" s="12">
        <f t="shared" si="91"/>
        <v>109000</v>
      </c>
    </row>
    <row r="223" spans="1:8" ht="13.2" outlineLevel="3" x14ac:dyDescent="0.25">
      <c r="A223" s="10" t="s">
        <v>56</v>
      </c>
      <c r="B223" s="11" t="s">
        <v>144</v>
      </c>
      <c r="C223" s="11" t="s">
        <v>57</v>
      </c>
      <c r="D223" s="11"/>
      <c r="E223" s="12">
        <v>79600</v>
      </c>
      <c r="F223" s="12">
        <f>F224</f>
        <v>87700</v>
      </c>
      <c r="G223" s="12">
        <f t="shared" ref="G223:H223" si="92">G224</f>
        <v>105800</v>
      </c>
      <c r="H223" s="12">
        <f t="shared" si="92"/>
        <v>109000</v>
      </c>
    </row>
    <row r="224" spans="1:8" ht="13.2" outlineLevel="4" x14ac:dyDescent="0.25">
      <c r="A224" s="10" t="s">
        <v>58</v>
      </c>
      <c r="B224" s="11" t="s">
        <v>144</v>
      </c>
      <c r="C224" s="11" t="s">
        <v>59</v>
      </c>
      <c r="D224" s="11"/>
      <c r="E224" s="12">
        <v>79600</v>
      </c>
      <c r="F224" s="12">
        <f>F225+F228</f>
        <v>87700</v>
      </c>
      <c r="G224" s="12">
        <f>G225+G228</f>
        <v>105800</v>
      </c>
      <c r="H224" s="12">
        <f>H225+H228</f>
        <v>109000</v>
      </c>
    </row>
    <row r="225" spans="1:8" ht="30.6" outlineLevel="5" x14ac:dyDescent="0.25">
      <c r="A225" s="10" t="s">
        <v>145</v>
      </c>
      <c r="B225" s="11" t="s">
        <v>144</v>
      </c>
      <c r="C225" s="11" t="s">
        <v>146</v>
      </c>
      <c r="D225" s="11"/>
      <c r="E225" s="12">
        <v>67700</v>
      </c>
      <c r="F225" s="12">
        <f>F226</f>
        <v>68200</v>
      </c>
      <c r="G225" s="12">
        <f t="shared" ref="G225:H225" si="93">G226</f>
        <v>76000</v>
      </c>
      <c r="H225" s="12">
        <f t="shared" si="93"/>
        <v>78000</v>
      </c>
    </row>
    <row r="226" spans="1:8" ht="13.2" outlineLevel="6" x14ac:dyDescent="0.25">
      <c r="A226" s="10" t="s">
        <v>62</v>
      </c>
      <c r="B226" s="11" t="s">
        <v>144</v>
      </c>
      <c r="C226" s="11" t="s">
        <v>146</v>
      </c>
      <c r="D226" s="11" t="s">
        <v>63</v>
      </c>
      <c r="E226" s="12">
        <v>67700</v>
      </c>
      <c r="F226" s="12">
        <f>F227</f>
        <v>68200</v>
      </c>
      <c r="G226" s="12">
        <f t="shared" ref="G226:H226" si="94">G227</f>
        <v>76000</v>
      </c>
      <c r="H226" s="12">
        <f t="shared" si="94"/>
        <v>78000</v>
      </c>
    </row>
    <row r="227" spans="1:8" ht="13.2" outlineLevel="7" x14ac:dyDescent="0.25">
      <c r="A227" s="13" t="s">
        <v>62</v>
      </c>
      <c r="B227" s="14" t="s">
        <v>144</v>
      </c>
      <c r="C227" s="14" t="s">
        <v>146</v>
      </c>
      <c r="D227" s="14" t="s">
        <v>63</v>
      </c>
      <c r="E227" s="15">
        <v>67700</v>
      </c>
      <c r="F227" s="15">
        <v>68200</v>
      </c>
      <c r="G227" s="22">
        <v>76000</v>
      </c>
      <c r="H227" s="24">
        <v>78000</v>
      </c>
    </row>
    <row r="228" spans="1:8" ht="30.6" outlineLevel="5" x14ac:dyDescent="0.25">
      <c r="A228" s="10" t="s">
        <v>147</v>
      </c>
      <c r="B228" s="11" t="s">
        <v>144</v>
      </c>
      <c r="C228" s="11" t="s">
        <v>148</v>
      </c>
      <c r="D228" s="11"/>
      <c r="E228" s="12">
        <v>11900</v>
      </c>
      <c r="F228" s="12">
        <f>F229</f>
        <v>19500</v>
      </c>
      <c r="G228" s="12">
        <f t="shared" ref="G228:H228" si="95">G229</f>
        <v>29800</v>
      </c>
      <c r="H228" s="12">
        <f t="shared" si="95"/>
        <v>31000</v>
      </c>
    </row>
    <row r="229" spans="1:8" ht="13.2" outlineLevel="6" x14ac:dyDescent="0.25">
      <c r="A229" s="10" t="s">
        <v>62</v>
      </c>
      <c r="B229" s="11" t="s">
        <v>144</v>
      </c>
      <c r="C229" s="11" t="s">
        <v>148</v>
      </c>
      <c r="D229" s="11" t="s">
        <v>63</v>
      </c>
      <c r="E229" s="12">
        <v>11900</v>
      </c>
      <c r="F229" s="12">
        <f>F230</f>
        <v>19500</v>
      </c>
      <c r="G229" s="12">
        <f t="shared" ref="G229:H229" si="96">G230</f>
        <v>29800</v>
      </c>
      <c r="H229" s="12">
        <f t="shared" si="96"/>
        <v>31000</v>
      </c>
    </row>
    <row r="230" spans="1:8" ht="13.2" outlineLevel="7" x14ac:dyDescent="0.25">
      <c r="A230" s="13" t="s">
        <v>62</v>
      </c>
      <c r="B230" s="14" t="s">
        <v>144</v>
      </c>
      <c r="C230" s="14" t="s">
        <v>148</v>
      </c>
      <c r="D230" s="14" t="s">
        <v>63</v>
      </c>
      <c r="E230" s="15">
        <v>11900</v>
      </c>
      <c r="F230" s="15">
        <v>19500</v>
      </c>
      <c r="G230" s="22">
        <v>29800</v>
      </c>
      <c r="H230" s="24">
        <v>31000</v>
      </c>
    </row>
    <row r="231" spans="1:8" ht="18" customHeight="1" outlineLevel="2" x14ac:dyDescent="0.25">
      <c r="A231" s="10" t="s">
        <v>102</v>
      </c>
      <c r="B231" s="11" t="s">
        <v>144</v>
      </c>
      <c r="C231" s="11" t="s">
        <v>103</v>
      </c>
      <c r="D231" s="11"/>
      <c r="E231" s="12">
        <v>1000000</v>
      </c>
      <c r="F231" s="12">
        <f>F232</f>
        <v>1398100</v>
      </c>
      <c r="G231" s="12">
        <f t="shared" ref="G231:H231" si="97">G232</f>
        <v>1239200</v>
      </c>
      <c r="H231" s="12">
        <f t="shared" si="97"/>
        <v>1236000</v>
      </c>
    </row>
    <row r="232" spans="1:8" ht="40.799999999999997" outlineLevel="3" x14ac:dyDescent="0.25">
      <c r="A232" s="10" t="s">
        <v>104</v>
      </c>
      <c r="B232" s="11" t="s">
        <v>144</v>
      </c>
      <c r="C232" s="11" t="s">
        <v>105</v>
      </c>
      <c r="D232" s="11"/>
      <c r="E232" s="12">
        <v>1000000</v>
      </c>
      <c r="F232" s="12">
        <f>F233</f>
        <v>1398100</v>
      </c>
      <c r="G232" s="12">
        <f t="shared" ref="G232:H232" si="98">G233</f>
        <v>1239200</v>
      </c>
      <c r="H232" s="12">
        <f t="shared" si="98"/>
        <v>1236000</v>
      </c>
    </row>
    <row r="233" spans="1:8" ht="51" outlineLevel="4" x14ac:dyDescent="0.25">
      <c r="A233" s="10" t="s">
        <v>106</v>
      </c>
      <c r="B233" s="11" t="s">
        <v>144</v>
      </c>
      <c r="C233" s="11" t="s">
        <v>107</v>
      </c>
      <c r="D233" s="11"/>
      <c r="E233" s="12">
        <v>1000000</v>
      </c>
      <c r="F233" s="12">
        <f>F234</f>
        <v>1398100</v>
      </c>
      <c r="G233" s="12">
        <f t="shared" ref="G233:H233" si="99">G234</f>
        <v>1239200</v>
      </c>
      <c r="H233" s="12">
        <f t="shared" si="99"/>
        <v>1236000</v>
      </c>
    </row>
    <row r="234" spans="1:8" ht="81.599999999999994" outlineLevel="5" x14ac:dyDescent="0.25">
      <c r="A234" s="10" t="s">
        <v>149</v>
      </c>
      <c r="B234" s="11" t="s">
        <v>144</v>
      </c>
      <c r="C234" s="11" t="s">
        <v>150</v>
      </c>
      <c r="D234" s="11"/>
      <c r="E234" s="12">
        <v>1000000</v>
      </c>
      <c r="F234" s="12">
        <f>F235+F238</f>
        <v>1398100</v>
      </c>
      <c r="G234" s="12">
        <f t="shared" ref="G234:H234" si="100">G235+G238</f>
        <v>1239200</v>
      </c>
      <c r="H234" s="12">
        <f t="shared" si="100"/>
        <v>1236000</v>
      </c>
    </row>
    <row r="235" spans="1:8" ht="30.6" outlineLevel="6" x14ac:dyDescent="0.25">
      <c r="A235" s="10" t="s">
        <v>41</v>
      </c>
      <c r="B235" s="11" t="s">
        <v>144</v>
      </c>
      <c r="C235" s="11" t="s">
        <v>151</v>
      </c>
      <c r="D235" s="11" t="s">
        <v>42</v>
      </c>
      <c r="E235" s="12">
        <v>700000</v>
      </c>
      <c r="F235" s="12">
        <f>F236</f>
        <v>1098100</v>
      </c>
      <c r="G235" s="12">
        <f t="shared" ref="G235:H235" si="101">G236</f>
        <v>939200</v>
      </c>
      <c r="H235" s="12">
        <f t="shared" si="101"/>
        <v>936000</v>
      </c>
    </row>
    <row r="236" spans="1:8" ht="13.2" outlineLevel="7" x14ac:dyDescent="0.25">
      <c r="A236" s="10" t="s">
        <v>45</v>
      </c>
      <c r="B236" s="11" t="s">
        <v>144</v>
      </c>
      <c r="C236" s="11" t="s">
        <v>151</v>
      </c>
      <c r="D236" s="11" t="s">
        <v>46</v>
      </c>
      <c r="E236" s="12">
        <v>700000</v>
      </c>
      <c r="F236" s="12">
        <f>F237</f>
        <v>1098100</v>
      </c>
      <c r="G236" s="12">
        <f t="shared" ref="G236:H236" si="102">G237</f>
        <v>939200</v>
      </c>
      <c r="H236" s="12">
        <f t="shared" si="102"/>
        <v>936000</v>
      </c>
    </row>
    <row r="237" spans="1:8" ht="13.2" outlineLevel="7" x14ac:dyDescent="0.25">
      <c r="A237" s="13" t="s">
        <v>45</v>
      </c>
      <c r="B237" s="14" t="s">
        <v>144</v>
      </c>
      <c r="C237" s="14" t="s">
        <v>151</v>
      </c>
      <c r="D237" s="14" t="s">
        <v>46</v>
      </c>
      <c r="E237" s="15">
        <v>700000</v>
      </c>
      <c r="F237" s="15">
        <v>1098100</v>
      </c>
      <c r="G237" s="22">
        <v>939200</v>
      </c>
      <c r="H237" s="24">
        <v>936000</v>
      </c>
    </row>
    <row r="238" spans="1:8" ht="30.6" outlineLevel="6" x14ac:dyDescent="0.25">
      <c r="A238" s="10" t="s">
        <v>41</v>
      </c>
      <c r="B238" s="11" t="s">
        <v>144</v>
      </c>
      <c r="C238" s="11" t="s">
        <v>152</v>
      </c>
      <c r="D238" s="11" t="s">
        <v>42</v>
      </c>
      <c r="E238" s="12">
        <v>300000</v>
      </c>
      <c r="F238" s="12">
        <v>300000</v>
      </c>
      <c r="G238" s="21">
        <v>300000</v>
      </c>
      <c r="H238" s="23">
        <v>300000</v>
      </c>
    </row>
    <row r="239" spans="1:8" ht="13.2" outlineLevel="7" x14ac:dyDescent="0.25">
      <c r="A239" s="10" t="s">
        <v>45</v>
      </c>
      <c r="B239" s="11" t="s">
        <v>144</v>
      </c>
      <c r="C239" s="11" t="s">
        <v>152</v>
      </c>
      <c r="D239" s="11" t="s">
        <v>46</v>
      </c>
      <c r="E239" s="12">
        <v>300000</v>
      </c>
      <c r="F239" s="12">
        <v>300000</v>
      </c>
      <c r="G239" s="21">
        <v>300000</v>
      </c>
      <c r="H239" s="23">
        <v>300000</v>
      </c>
    </row>
    <row r="240" spans="1:8" ht="13.2" outlineLevel="7" x14ac:dyDescent="0.25">
      <c r="A240" s="13" t="s">
        <v>45</v>
      </c>
      <c r="B240" s="14" t="s">
        <v>144</v>
      </c>
      <c r="C240" s="14" t="s">
        <v>152</v>
      </c>
      <c r="D240" s="14" t="s">
        <v>46</v>
      </c>
      <c r="E240" s="15">
        <v>300000</v>
      </c>
      <c r="F240" s="15">
        <v>300000</v>
      </c>
      <c r="G240" s="22">
        <v>300000</v>
      </c>
      <c r="H240" s="24">
        <v>300000</v>
      </c>
    </row>
    <row r="241" spans="1:8" ht="24.6" customHeight="1" outlineLevel="1" x14ac:dyDescent="0.25">
      <c r="A241" s="10" t="s">
        <v>153</v>
      </c>
      <c r="B241" s="11" t="s">
        <v>154</v>
      </c>
      <c r="C241" s="11"/>
      <c r="D241" s="11"/>
      <c r="E241" s="12">
        <v>124040</v>
      </c>
      <c r="F241" s="12">
        <f>F242+F251</f>
        <v>361110</v>
      </c>
      <c r="G241" s="12">
        <f t="shared" ref="G241:H241" si="103">G242+G251</f>
        <v>13825900</v>
      </c>
      <c r="H241" s="12">
        <f t="shared" si="103"/>
        <v>373000</v>
      </c>
    </row>
    <row r="242" spans="1:8" ht="20.399999999999999" outlineLevel="2" x14ac:dyDescent="0.25">
      <c r="A242" s="10" t="s">
        <v>11</v>
      </c>
      <c r="B242" s="11" t="s">
        <v>154</v>
      </c>
      <c r="C242" s="11" t="s">
        <v>12</v>
      </c>
      <c r="D242" s="11"/>
      <c r="E242" s="12">
        <v>124040</v>
      </c>
      <c r="F242" s="12">
        <f>F243</f>
        <v>90430</v>
      </c>
      <c r="G242" s="12">
        <f t="shared" ref="G242:H242" si="104">G243</f>
        <v>141030</v>
      </c>
      <c r="H242" s="12">
        <f t="shared" si="104"/>
        <v>146800</v>
      </c>
    </row>
    <row r="243" spans="1:8" ht="13.2" outlineLevel="3" x14ac:dyDescent="0.25">
      <c r="A243" s="10" t="s">
        <v>56</v>
      </c>
      <c r="B243" s="11" t="s">
        <v>154</v>
      </c>
      <c r="C243" s="11" t="s">
        <v>57</v>
      </c>
      <c r="D243" s="11"/>
      <c r="E243" s="12">
        <v>124040</v>
      </c>
      <c r="F243" s="12">
        <f>F244</f>
        <v>90430</v>
      </c>
      <c r="G243" s="12">
        <f t="shared" ref="G243:H243" si="105">G244</f>
        <v>141030</v>
      </c>
      <c r="H243" s="12">
        <f t="shared" si="105"/>
        <v>146800</v>
      </c>
    </row>
    <row r="244" spans="1:8" ht="13.2" outlineLevel="4" x14ac:dyDescent="0.25">
      <c r="A244" s="10" t="s">
        <v>58</v>
      </c>
      <c r="B244" s="11" t="s">
        <v>154</v>
      </c>
      <c r="C244" s="11" t="s">
        <v>59</v>
      </c>
      <c r="D244" s="11"/>
      <c r="E244" s="12">
        <v>124040</v>
      </c>
      <c r="F244" s="12">
        <f>F247+F250</f>
        <v>90430</v>
      </c>
      <c r="G244" s="12">
        <f t="shared" ref="G244:H244" si="106">G247+G250</f>
        <v>141030</v>
      </c>
      <c r="H244" s="12">
        <f t="shared" si="106"/>
        <v>146800</v>
      </c>
    </row>
    <row r="245" spans="1:8" ht="51" outlineLevel="5" x14ac:dyDescent="0.25">
      <c r="A245" s="10" t="s">
        <v>155</v>
      </c>
      <c r="B245" s="11" t="s">
        <v>154</v>
      </c>
      <c r="C245" s="11" t="s">
        <v>156</v>
      </c>
      <c r="D245" s="11"/>
      <c r="E245" s="12">
        <v>41780</v>
      </c>
      <c r="F245" s="12">
        <f>F247</f>
        <v>0</v>
      </c>
      <c r="G245" s="12">
        <f t="shared" ref="G245:H245" si="107">G247</f>
        <v>47010</v>
      </c>
      <c r="H245" s="12">
        <f t="shared" si="107"/>
        <v>49000</v>
      </c>
    </row>
    <row r="246" spans="1:8" ht="13.2" outlineLevel="6" x14ac:dyDescent="0.25">
      <c r="A246" s="10" t="s">
        <v>62</v>
      </c>
      <c r="B246" s="11" t="s">
        <v>154</v>
      </c>
      <c r="C246" s="11" t="s">
        <v>156</v>
      </c>
      <c r="D246" s="11" t="s">
        <v>63</v>
      </c>
      <c r="E246" s="12">
        <v>41780</v>
      </c>
      <c r="F246" s="12">
        <f>F247</f>
        <v>0</v>
      </c>
      <c r="G246" s="12">
        <f t="shared" ref="G246:H246" si="108">G247</f>
        <v>47010</v>
      </c>
      <c r="H246" s="12">
        <f t="shared" si="108"/>
        <v>49000</v>
      </c>
    </row>
    <row r="247" spans="1:8" ht="13.2" outlineLevel="7" x14ac:dyDescent="0.25">
      <c r="A247" s="13" t="s">
        <v>62</v>
      </c>
      <c r="B247" s="14" t="s">
        <v>154</v>
      </c>
      <c r="C247" s="14" t="s">
        <v>156</v>
      </c>
      <c r="D247" s="14" t="s">
        <v>63</v>
      </c>
      <c r="E247" s="15">
        <v>41780</v>
      </c>
      <c r="F247" s="15">
        <v>0</v>
      </c>
      <c r="G247" s="22">
        <v>47010</v>
      </c>
      <c r="H247" s="24">
        <v>49000</v>
      </c>
    </row>
    <row r="248" spans="1:8" ht="40.799999999999997" outlineLevel="5" x14ac:dyDescent="0.25">
      <c r="A248" s="10" t="s">
        <v>157</v>
      </c>
      <c r="B248" s="11" t="s">
        <v>154</v>
      </c>
      <c r="C248" s="11" t="s">
        <v>158</v>
      </c>
      <c r="D248" s="11"/>
      <c r="E248" s="12">
        <v>82260</v>
      </c>
      <c r="F248" s="12">
        <f>F249</f>
        <v>90430</v>
      </c>
      <c r="G248" s="12">
        <f t="shared" ref="G248:H248" si="109">G249</f>
        <v>94020</v>
      </c>
      <c r="H248" s="12">
        <f t="shared" si="109"/>
        <v>97800</v>
      </c>
    </row>
    <row r="249" spans="1:8" ht="13.2" outlineLevel="6" x14ac:dyDescent="0.25">
      <c r="A249" s="10" t="s">
        <v>62</v>
      </c>
      <c r="B249" s="11" t="s">
        <v>154</v>
      </c>
      <c r="C249" s="11" t="s">
        <v>158</v>
      </c>
      <c r="D249" s="11" t="s">
        <v>63</v>
      </c>
      <c r="E249" s="12">
        <v>82260</v>
      </c>
      <c r="F249" s="12">
        <f>F250</f>
        <v>90430</v>
      </c>
      <c r="G249" s="12">
        <f t="shared" ref="G249:H249" si="110">G250</f>
        <v>94020</v>
      </c>
      <c r="H249" s="12">
        <f t="shared" si="110"/>
        <v>97800</v>
      </c>
    </row>
    <row r="250" spans="1:8" ht="13.2" outlineLevel="7" x14ac:dyDescent="0.25">
      <c r="A250" s="45" t="s">
        <v>62</v>
      </c>
      <c r="B250" s="61" t="s">
        <v>154</v>
      </c>
      <c r="C250" s="41" t="s">
        <v>158</v>
      </c>
      <c r="D250" s="41" t="s">
        <v>63</v>
      </c>
      <c r="E250" s="42">
        <v>82260</v>
      </c>
      <c r="F250" s="42">
        <v>90430</v>
      </c>
      <c r="G250" s="43">
        <v>94020</v>
      </c>
      <c r="H250" s="44">
        <v>97800</v>
      </c>
    </row>
    <row r="251" spans="1:8" ht="40.799999999999997" outlineLevel="7" x14ac:dyDescent="0.25">
      <c r="A251" s="48" t="s">
        <v>221</v>
      </c>
      <c r="B251" s="62" t="s">
        <v>154</v>
      </c>
      <c r="C251" s="50" t="s">
        <v>224</v>
      </c>
      <c r="D251" s="50" t="s">
        <v>222</v>
      </c>
      <c r="E251" s="53"/>
      <c r="F251" s="53">
        <f>F252</f>
        <v>270680</v>
      </c>
      <c r="G251" s="53">
        <f t="shared" ref="G251:H251" si="111">G252</f>
        <v>13684870</v>
      </c>
      <c r="H251" s="53">
        <f t="shared" si="111"/>
        <v>226200</v>
      </c>
    </row>
    <row r="252" spans="1:8" ht="40.799999999999997" outlineLevel="7" x14ac:dyDescent="0.25">
      <c r="A252" s="51" t="s">
        <v>221</v>
      </c>
      <c r="B252" s="46" t="s">
        <v>154</v>
      </c>
      <c r="C252" s="46" t="s">
        <v>224</v>
      </c>
      <c r="D252" s="46" t="s">
        <v>222</v>
      </c>
      <c r="E252" s="47"/>
      <c r="F252" s="47">
        <f>F253</f>
        <v>270680</v>
      </c>
      <c r="G252" s="47">
        <f t="shared" ref="G252:H252" si="112">G253</f>
        <v>13684870</v>
      </c>
      <c r="H252" s="47">
        <f t="shared" si="112"/>
        <v>226200</v>
      </c>
    </row>
    <row r="253" spans="1:8" ht="40.799999999999997" outlineLevel="7" x14ac:dyDescent="0.25">
      <c r="A253" s="60" t="s">
        <v>221</v>
      </c>
      <c r="B253" s="46" t="s">
        <v>154</v>
      </c>
      <c r="C253" s="46" t="s">
        <v>224</v>
      </c>
      <c r="D253" s="46" t="s">
        <v>222</v>
      </c>
      <c r="E253" s="47"/>
      <c r="F253" s="47">
        <v>270680</v>
      </c>
      <c r="G253" s="47">
        <v>13684870</v>
      </c>
      <c r="H253" s="47">
        <v>226200</v>
      </c>
    </row>
    <row r="254" spans="1:8" ht="13.2" outlineLevel="1" x14ac:dyDescent="0.25">
      <c r="A254" s="26" t="s">
        <v>159</v>
      </c>
      <c r="B254" s="27" t="s">
        <v>160</v>
      </c>
      <c r="C254" s="27"/>
      <c r="D254" s="27"/>
      <c r="E254" s="28">
        <v>6926500</v>
      </c>
      <c r="F254" s="28">
        <f>F256</f>
        <v>9291130</v>
      </c>
      <c r="G254" s="28">
        <f t="shared" ref="G254:H254" si="113">G256</f>
        <v>6919710</v>
      </c>
      <c r="H254" s="28">
        <f t="shared" si="113"/>
        <v>7101960</v>
      </c>
    </row>
    <row r="255" spans="1:8" ht="20.399999999999999" outlineLevel="2" x14ac:dyDescent="0.25">
      <c r="A255" s="26" t="s">
        <v>102</v>
      </c>
      <c r="B255" s="27" t="s">
        <v>160</v>
      </c>
      <c r="C255" s="27" t="s">
        <v>103</v>
      </c>
      <c r="D255" s="27"/>
      <c r="E255" s="28">
        <v>6926500</v>
      </c>
      <c r="F255" s="28">
        <f>F256</f>
        <v>9291130</v>
      </c>
      <c r="G255" s="28">
        <f t="shared" ref="G255:H255" si="114">G256</f>
        <v>6919710</v>
      </c>
      <c r="H255" s="28">
        <f t="shared" si="114"/>
        <v>7101960</v>
      </c>
    </row>
    <row r="256" spans="1:8" ht="40.799999999999997" outlineLevel="3" x14ac:dyDescent="0.25">
      <c r="A256" s="26" t="s">
        <v>104</v>
      </c>
      <c r="B256" s="27" t="s">
        <v>160</v>
      </c>
      <c r="C256" s="27" t="s">
        <v>105</v>
      </c>
      <c r="D256" s="27"/>
      <c r="E256" s="28">
        <v>6926500</v>
      </c>
      <c r="F256" s="28">
        <f>F259+F262+F265+F268+F271+F273</f>
        <v>9291130</v>
      </c>
      <c r="G256" s="28">
        <f t="shared" ref="G256:H256" si="115">G259+G262+G265+G268+G271+G273</f>
        <v>6919710</v>
      </c>
      <c r="H256" s="28">
        <f t="shared" si="115"/>
        <v>7101960</v>
      </c>
    </row>
    <row r="257" spans="1:8" ht="51" outlineLevel="4" x14ac:dyDescent="0.25">
      <c r="A257" s="10" t="s">
        <v>106</v>
      </c>
      <c r="B257" s="11" t="s">
        <v>160</v>
      </c>
      <c r="C257" s="11" t="s">
        <v>107</v>
      </c>
      <c r="D257" s="11"/>
      <c r="E257" s="12">
        <v>6926500</v>
      </c>
      <c r="F257" s="12">
        <f>F258</f>
        <v>5200000</v>
      </c>
      <c r="G257" s="12">
        <f t="shared" ref="G257:H257" si="116">G258</f>
        <v>5200000</v>
      </c>
      <c r="H257" s="12">
        <f t="shared" si="116"/>
        <v>5400720</v>
      </c>
    </row>
    <row r="258" spans="1:8" ht="81.599999999999994" outlineLevel="5" x14ac:dyDescent="0.25">
      <c r="A258" s="10" t="s">
        <v>149</v>
      </c>
      <c r="B258" s="11" t="s">
        <v>160</v>
      </c>
      <c r="C258" s="11" t="s">
        <v>150</v>
      </c>
      <c r="D258" s="11"/>
      <c r="E258" s="12">
        <v>6826500</v>
      </c>
      <c r="F258" s="12">
        <f>F259</f>
        <v>5200000</v>
      </c>
      <c r="G258" s="12">
        <f t="shared" ref="G258:H258" si="117">G259</f>
        <v>5200000</v>
      </c>
      <c r="H258" s="12">
        <f t="shared" si="117"/>
        <v>5400720</v>
      </c>
    </row>
    <row r="259" spans="1:8" ht="30.6" outlineLevel="6" x14ac:dyDescent="0.25">
      <c r="A259" s="10" t="s">
        <v>41</v>
      </c>
      <c r="B259" s="11" t="s">
        <v>160</v>
      </c>
      <c r="C259" s="11" t="s">
        <v>161</v>
      </c>
      <c r="D259" s="11" t="s">
        <v>42</v>
      </c>
      <c r="E259" s="12">
        <v>4500000</v>
      </c>
      <c r="F259" s="12">
        <f>F260</f>
        <v>5200000</v>
      </c>
      <c r="G259" s="12">
        <f t="shared" ref="G259:H259" si="118">G260</f>
        <v>5200000</v>
      </c>
      <c r="H259" s="12">
        <f t="shared" si="118"/>
        <v>5400720</v>
      </c>
    </row>
    <row r="260" spans="1:8" ht="13.2" outlineLevel="7" x14ac:dyDescent="0.25">
      <c r="A260" s="10" t="s">
        <v>45</v>
      </c>
      <c r="B260" s="11" t="s">
        <v>160</v>
      </c>
      <c r="C260" s="11" t="s">
        <v>161</v>
      </c>
      <c r="D260" s="11" t="s">
        <v>46</v>
      </c>
      <c r="E260" s="12">
        <v>4500000</v>
      </c>
      <c r="F260" s="12">
        <f>F261</f>
        <v>5200000</v>
      </c>
      <c r="G260" s="12">
        <f t="shared" ref="G260:H260" si="119">G261</f>
        <v>5200000</v>
      </c>
      <c r="H260" s="12">
        <f t="shared" si="119"/>
        <v>5400720</v>
      </c>
    </row>
    <row r="261" spans="1:8" ht="13.2" outlineLevel="7" x14ac:dyDescent="0.25">
      <c r="A261" s="13" t="s">
        <v>45</v>
      </c>
      <c r="B261" s="14" t="s">
        <v>160</v>
      </c>
      <c r="C261" s="14" t="s">
        <v>161</v>
      </c>
      <c r="D261" s="14" t="s">
        <v>46</v>
      </c>
      <c r="E261" s="15">
        <v>4500000</v>
      </c>
      <c r="F261" s="15">
        <v>5200000</v>
      </c>
      <c r="G261" s="22">
        <v>5200000</v>
      </c>
      <c r="H261" s="24">
        <v>5400720</v>
      </c>
    </row>
    <row r="262" spans="1:8" ht="30.6" outlineLevel="6" x14ac:dyDescent="0.25">
      <c r="A262" s="10" t="s">
        <v>41</v>
      </c>
      <c r="B262" s="11" t="s">
        <v>160</v>
      </c>
      <c r="C262" s="11" t="s">
        <v>162</v>
      </c>
      <c r="D262" s="11" t="s">
        <v>42</v>
      </c>
      <c r="E262" s="12">
        <v>100000</v>
      </c>
      <c r="F262" s="12">
        <f>F263</f>
        <v>30000</v>
      </c>
      <c r="G262" s="12">
        <f t="shared" ref="G262:H262" si="120">G263</f>
        <v>31110</v>
      </c>
      <c r="H262" s="12">
        <f t="shared" si="120"/>
        <v>33000</v>
      </c>
    </row>
    <row r="263" spans="1:8" ht="13.2" outlineLevel="7" x14ac:dyDescent="0.25">
      <c r="A263" s="10" t="s">
        <v>45</v>
      </c>
      <c r="B263" s="11" t="s">
        <v>160</v>
      </c>
      <c r="C263" s="11" t="s">
        <v>162</v>
      </c>
      <c r="D263" s="11" t="s">
        <v>46</v>
      </c>
      <c r="E263" s="12">
        <v>100000</v>
      </c>
      <c r="F263" s="12">
        <f>F264</f>
        <v>30000</v>
      </c>
      <c r="G263" s="12">
        <f t="shared" ref="G263:H263" si="121">G264</f>
        <v>31110</v>
      </c>
      <c r="H263" s="12">
        <f t="shared" si="121"/>
        <v>33000</v>
      </c>
    </row>
    <row r="264" spans="1:8" ht="13.2" outlineLevel="7" x14ac:dyDescent="0.25">
      <c r="A264" s="13" t="s">
        <v>45</v>
      </c>
      <c r="B264" s="14" t="s">
        <v>160</v>
      </c>
      <c r="C264" s="14" t="s">
        <v>162</v>
      </c>
      <c r="D264" s="14" t="s">
        <v>46</v>
      </c>
      <c r="E264" s="15">
        <v>100000</v>
      </c>
      <c r="F264" s="15">
        <v>30000</v>
      </c>
      <c r="G264" s="22">
        <v>31110</v>
      </c>
      <c r="H264" s="24">
        <v>33000</v>
      </c>
    </row>
    <row r="265" spans="1:8" ht="30.6" outlineLevel="6" x14ac:dyDescent="0.25">
      <c r="A265" s="10" t="s">
        <v>41</v>
      </c>
      <c r="B265" s="11" t="s">
        <v>160</v>
      </c>
      <c r="C265" s="11" t="s">
        <v>163</v>
      </c>
      <c r="D265" s="11" t="s">
        <v>42</v>
      </c>
      <c r="E265" s="12">
        <v>2126500</v>
      </c>
      <c r="F265" s="12">
        <f>F266</f>
        <v>1341130</v>
      </c>
      <c r="G265" s="12">
        <f t="shared" ref="G265:H265" si="122">G266</f>
        <v>1388600</v>
      </c>
      <c r="H265" s="12">
        <f t="shared" si="122"/>
        <v>1568240</v>
      </c>
    </row>
    <row r="266" spans="1:8" ht="13.2" outlineLevel="7" x14ac:dyDescent="0.25">
      <c r="A266" s="10" t="s">
        <v>45</v>
      </c>
      <c r="B266" s="11" t="s">
        <v>160</v>
      </c>
      <c r="C266" s="11" t="s">
        <v>163</v>
      </c>
      <c r="D266" s="11" t="s">
        <v>46</v>
      </c>
      <c r="E266" s="12">
        <v>2126500</v>
      </c>
      <c r="F266" s="12">
        <f>F267</f>
        <v>1341130</v>
      </c>
      <c r="G266" s="12">
        <f t="shared" ref="G266:H266" si="123">G267</f>
        <v>1388600</v>
      </c>
      <c r="H266" s="12">
        <f t="shared" si="123"/>
        <v>1568240</v>
      </c>
    </row>
    <row r="267" spans="1:8" ht="13.2" outlineLevel="7" x14ac:dyDescent="0.25">
      <c r="A267" s="13" t="s">
        <v>45</v>
      </c>
      <c r="B267" s="14" t="s">
        <v>160</v>
      </c>
      <c r="C267" s="14" t="s">
        <v>163</v>
      </c>
      <c r="D267" s="14" t="s">
        <v>46</v>
      </c>
      <c r="E267" s="15">
        <v>2126500</v>
      </c>
      <c r="F267" s="15">
        <v>1341130</v>
      </c>
      <c r="G267" s="22">
        <v>1388600</v>
      </c>
      <c r="H267" s="24">
        <v>1568240</v>
      </c>
    </row>
    <row r="268" spans="1:8" ht="30.6" outlineLevel="6" x14ac:dyDescent="0.25">
      <c r="A268" s="10" t="s">
        <v>41</v>
      </c>
      <c r="B268" s="11" t="s">
        <v>160</v>
      </c>
      <c r="C268" s="11" t="s">
        <v>164</v>
      </c>
      <c r="D268" s="11" t="s">
        <v>42</v>
      </c>
      <c r="E268" s="12">
        <v>100000</v>
      </c>
      <c r="F268" s="12">
        <v>100000</v>
      </c>
      <c r="G268" s="21">
        <v>100000</v>
      </c>
      <c r="H268" s="23">
        <v>100000</v>
      </c>
    </row>
    <row r="269" spans="1:8" ht="13.2" outlineLevel="7" x14ac:dyDescent="0.25">
      <c r="A269" s="10" t="s">
        <v>45</v>
      </c>
      <c r="B269" s="11" t="s">
        <v>160</v>
      </c>
      <c r="C269" s="11" t="s">
        <v>164</v>
      </c>
      <c r="D269" s="11" t="s">
        <v>46</v>
      </c>
      <c r="E269" s="12">
        <v>100000</v>
      </c>
      <c r="F269" s="12">
        <v>100000</v>
      </c>
      <c r="G269" s="21">
        <v>100000</v>
      </c>
      <c r="H269" s="23">
        <v>100000</v>
      </c>
    </row>
    <row r="270" spans="1:8" ht="13.2" outlineLevel="7" x14ac:dyDescent="0.25">
      <c r="A270" s="40" t="s">
        <v>45</v>
      </c>
      <c r="B270" s="41" t="s">
        <v>160</v>
      </c>
      <c r="C270" s="41" t="s">
        <v>164</v>
      </c>
      <c r="D270" s="41" t="s">
        <v>46</v>
      </c>
      <c r="E270" s="42">
        <v>100000</v>
      </c>
      <c r="F270" s="42">
        <v>100000</v>
      </c>
      <c r="G270" s="43">
        <v>100000</v>
      </c>
      <c r="H270" s="44">
        <v>100000</v>
      </c>
    </row>
    <row r="271" spans="1:8" ht="13.2" outlineLevel="7" x14ac:dyDescent="0.25">
      <c r="A271" s="64" t="s">
        <v>45</v>
      </c>
      <c r="B271" s="50" t="s">
        <v>160</v>
      </c>
      <c r="C271" s="50" t="s">
        <v>225</v>
      </c>
      <c r="D271" s="50" t="s">
        <v>46</v>
      </c>
      <c r="E271" s="53"/>
      <c r="F271" s="53">
        <v>2520000</v>
      </c>
      <c r="G271" s="47">
        <v>0</v>
      </c>
      <c r="H271" s="47">
        <v>0</v>
      </c>
    </row>
    <row r="272" spans="1:8" ht="13.2" outlineLevel="7" x14ac:dyDescent="0.25">
      <c r="A272" s="45" t="s">
        <v>45</v>
      </c>
      <c r="B272" s="46" t="s">
        <v>160</v>
      </c>
      <c r="C272" s="46" t="s">
        <v>225</v>
      </c>
      <c r="D272" s="46" t="s">
        <v>46</v>
      </c>
      <c r="E272" s="47"/>
      <c r="F272" s="47">
        <v>2520000</v>
      </c>
      <c r="G272" s="47">
        <v>0</v>
      </c>
      <c r="H272" s="47">
        <v>0</v>
      </c>
    </row>
    <row r="273" spans="1:8" ht="61.2" outlineLevel="5" x14ac:dyDescent="0.25">
      <c r="A273" s="10" t="s">
        <v>165</v>
      </c>
      <c r="B273" s="11" t="s">
        <v>160</v>
      </c>
      <c r="C273" s="11" t="s">
        <v>166</v>
      </c>
      <c r="D273" s="11"/>
      <c r="E273" s="12">
        <v>100000</v>
      </c>
      <c r="F273" s="12">
        <f>F274+F277</f>
        <v>100000</v>
      </c>
      <c r="G273" s="12">
        <f t="shared" ref="G273:H273" si="124">G274+G277</f>
        <v>200000</v>
      </c>
      <c r="H273" s="12">
        <f t="shared" si="124"/>
        <v>0</v>
      </c>
    </row>
    <row r="274" spans="1:8" ht="30.6" outlineLevel="6" x14ac:dyDescent="0.25">
      <c r="A274" s="10" t="s">
        <v>41</v>
      </c>
      <c r="B274" s="11" t="s">
        <v>160</v>
      </c>
      <c r="C274" s="11" t="s">
        <v>167</v>
      </c>
      <c r="D274" s="11" t="s">
        <v>42</v>
      </c>
      <c r="E274" s="12">
        <v>100000</v>
      </c>
      <c r="F274" s="12">
        <v>50000</v>
      </c>
      <c r="G274" s="21">
        <v>100000</v>
      </c>
      <c r="H274" s="23">
        <v>0</v>
      </c>
    </row>
    <row r="275" spans="1:8" ht="13.2" outlineLevel="7" x14ac:dyDescent="0.25">
      <c r="A275" s="10" t="s">
        <v>45</v>
      </c>
      <c r="B275" s="11" t="s">
        <v>160</v>
      </c>
      <c r="C275" s="11" t="s">
        <v>167</v>
      </c>
      <c r="D275" s="11" t="s">
        <v>46</v>
      </c>
      <c r="E275" s="12">
        <v>100000</v>
      </c>
      <c r="F275" s="12">
        <v>50000</v>
      </c>
      <c r="G275" s="21">
        <v>100000</v>
      </c>
      <c r="H275" s="23">
        <v>0</v>
      </c>
    </row>
    <row r="276" spans="1:8" ht="13.2" outlineLevel="7" x14ac:dyDescent="0.25">
      <c r="A276" s="13" t="s">
        <v>45</v>
      </c>
      <c r="B276" s="14" t="s">
        <v>160</v>
      </c>
      <c r="C276" s="14" t="s">
        <v>167</v>
      </c>
      <c r="D276" s="14" t="s">
        <v>46</v>
      </c>
      <c r="E276" s="15">
        <v>100000</v>
      </c>
      <c r="F276" s="15">
        <v>50000</v>
      </c>
      <c r="G276" s="22">
        <v>100000</v>
      </c>
      <c r="H276" s="24">
        <v>0</v>
      </c>
    </row>
    <row r="277" spans="1:8" ht="30.6" outlineLevel="6" x14ac:dyDescent="0.25">
      <c r="A277" s="10" t="s">
        <v>41</v>
      </c>
      <c r="B277" s="11" t="s">
        <v>160</v>
      </c>
      <c r="C277" s="11" t="s">
        <v>168</v>
      </c>
      <c r="D277" s="11" t="s">
        <v>42</v>
      </c>
      <c r="E277" s="12">
        <v>0</v>
      </c>
      <c r="F277" s="12">
        <v>50000</v>
      </c>
      <c r="G277" s="21">
        <v>100000</v>
      </c>
      <c r="H277" s="23">
        <v>0</v>
      </c>
    </row>
    <row r="278" spans="1:8" ht="13.2" outlineLevel="7" x14ac:dyDescent="0.25">
      <c r="A278" s="10" t="s">
        <v>45</v>
      </c>
      <c r="B278" s="11" t="s">
        <v>160</v>
      </c>
      <c r="C278" s="11" t="s">
        <v>168</v>
      </c>
      <c r="D278" s="11" t="s">
        <v>46</v>
      </c>
      <c r="E278" s="12">
        <v>0</v>
      </c>
      <c r="F278" s="12">
        <v>50000</v>
      </c>
      <c r="G278" s="21">
        <v>100000</v>
      </c>
      <c r="H278" s="23">
        <v>0</v>
      </c>
    </row>
    <row r="279" spans="1:8" ht="13.2" outlineLevel="7" x14ac:dyDescent="0.25">
      <c r="A279" s="13" t="s">
        <v>45</v>
      </c>
      <c r="B279" s="14" t="s">
        <v>160</v>
      </c>
      <c r="C279" s="14" t="s">
        <v>168</v>
      </c>
      <c r="D279" s="14" t="s">
        <v>46</v>
      </c>
      <c r="E279" s="15">
        <v>0</v>
      </c>
      <c r="F279" s="15">
        <v>50000</v>
      </c>
      <c r="G279" s="22">
        <v>100000</v>
      </c>
      <c r="H279" s="24">
        <v>0</v>
      </c>
    </row>
    <row r="280" spans="1:8" ht="13.2" x14ac:dyDescent="0.25">
      <c r="A280" s="10" t="s">
        <v>169</v>
      </c>
      <c r="B280" s="11" t="s">
        <v>170</v>
      </c>
      <c r="C280" s="11"/>
      <c r="D280" s="11"/>
      <c r="E280" s="12">
        <v>330057</v>
      </c>
      <c r="F280" s="73">
        <f t="shared" ref="F280:F285" si="125">F281</f>
        <v>368760</v>
      </c>
      <c r="G280" s="73">
        <f t="shared" ref="G280:H280" si="126">G281</f>
        <v>315000</v>
      </c>
      <c r="H280" s="73">
        <f t="shared" si="126"/>
        <v>320000</v>
      </c>
    </row>
    <row r="281" spans="1:8" ht="13.2" outlineLevel="1" x14ac:dyDescent="0.25">
      <c r="A281" s="10" t="s">
        <v>171</v>
      </c>
      <c r="B281" s="11" t="s">
        <v>172</v>
      </c>
      <c r="C281" s="11"/>
      <c r="D281" s="11"/>
      <c r="E281" s="12">
        <v>330057</v>
      </c>
      <c r="F281" s="12">
        <f t="shared" si="125"/>
        <v>368760</v>
      </c>
      <c r="G281" s="12">
        <f t="shared" ref="G281:H281" si="127">G282</f>
        <v>315000</v>
      </c>
      <c r="H281" s="12">
        <f t="shared" si="127"/>
        <v>320000</v>
      </c>
    </row>
    <row r="282" spans="1:8" ht="20.399999999999999" outlineLevel="2" x14ac:dyDescent="0.25">
      <c r="A282" s="10" t="s">
        <v>102</v>
      </c>
      <c r="B282" s="11" t="s">
        <v>172</v>
      </c>
      <c r="C282" s="11" t="s">
        <v>103</v>
      </c>
      <c r="D282" s="11"/>
      <c r="E282" s="12">
        <v>330057</v>
      </c>
      <c r="F282" s="12">
        <f t="shared" si="125"/>
        <v>368760</v>
      </c>
      <c r="G282" s="12">
        <f t="shared" ref="G282:H282" si="128">G283</f>
        <v>315000</v>
      </c>
      <c r="H282" s="12">
        <f t="shared" si="128"/>
        <v>320000</v>
      </c>
    </row>
    <row r="283" spans="1:8" ht="40.799999999999997" outlineLevel="3" x14ac:dyDescent="0.25">
      <c r="A283" s="10" t="s">
        <v>104</v>
      </c>
      <c r="B283" s="11" t="s">
        <v>172</v>
      </c>
      <c r="C283" s="11" t="s">
        <v>105</v>
      </c>
      <c r="D283" s="11"/>
      <c r="E283" s="12">
        <v>330057</v>
      </c>
      <c r="F283" s="12">
        <f t="shared" si="125"/>
        <v>368760</v>
      </c>
      <c r="G283" s="12">
        <f t="shared" ref="G283:H283" si="129">G284</f>
        <v>315000</v>
      </c>
      <c r="H283" s="12">
        <f t="shared" si="129"/>
        <v>320000</v>
      </c>
    </row>
    <row r="284" spans="1:8" ht="51" outlineLevel="4" x14ac:dyDescent="0.25">
      <c r="A284" s="10" t="s">
        <v>106</v>
      </c>
      <c r="B284" s="11" t="s">
        <v>172</v>
      </c>
      <c r="C284" s="11" t="s">
        <v>107</v>
      </c>
      <c r="D284" s="11"/>
      <c r="E284" s="12">
        <v>330057</v>
      </c>
      <c r="F284" s="12">
        <f t="shared" si="125"/>
        <v>368760</v>
      </c>
      <c r="G284" s="12">
        <f t="shared" ref="G284:H284" si="130">G285</f>
        <v>315000</v>
      </c>
      <c r="H284" s="12">
        <f t="shared" si="130"/>
        <v>320000</v>
      </c>
    </row>
    <row r="285" spans="1:8" ht="71.400000000000006" outlineLevel="5" x14ac:dyDescent="0.25">
      <c r="A285" s="10" t="s">
        <v>173</v>
      </c>
      <c r="B285" s="11" t="s">
        <v>172</v>
      </c>
      <c r="C285" s="11" t="s">
        <v>174</v>
      </c>
      <c r="D285" s="11"/>
      <c r="E285" s="12">
        <v>330057</v>
      </c>
      <c r="F285" s="12">
        <f t="shared" si="125"/>
        <v>368760</v>
      </c>
      <c r="G285" s="12">
        <f t="shared" ref="G285:H285" si="131">G286</f>
        <v>315000</v>
      </c>
      <c r="H285" s="12">
        <f t="shared" si="131"/>
        <v>320000</v>
      </c>
    </row>
    <row r="286" spans="1:8" ht="20.399999999999999" outlineLevel="6" x14ac:dyDescent="0.25">
      <c r="A286" s="10" t="s">
        <v>175</v>
      </c>
      <c r="B286" s="11" t="s">
        <v>172</v>
      </c>
      <c r="C286" s="11" t="s">
        <v>176</v>
      </c>
      <c r="D286" s="11" t="s">
        <v>177</v>
      </c>
      <c r="E286" s="12">
        <v>330057</v>
      </c>
      <c r="F286" s="12">
        <f>F287+F289</f>
        <v>368760</v>
      </c>
      <c r="G286" s="12">
        <f t="shared" ref="G286:H286" si="132">G287+G289</f>
        <v>315000</v>
      </c>
      <c r="H286" s="12">
        <f t="shared" si="132"/>
        <v>320000</v>
      </c>
    </row>
    <row r="287" spans="1:8" ht="13.2" outlineLevel="7" x14ac:dyDescent="0.25">
      <c r="A287" s="10" t="s">
        <v>178</v>
      </c>
      <c r="B287" s="11" t="s">
        <v>172</v>
      </c>
      <c r="C287" s="11" t="s">
        <v>176</v>
      </c>
      <c r="D287" s="11" t="s">
        <v>179</v>
      </c>
      <c r="E287" s="12">
        <v>253485.8</v>
      </c>
      <c r="F287" s="12">
        <f>F288</f>
        <v>283150</v>
      </c>
      <c r="G287" s="12">
        <f t="shared" ref="G287:H287" si="133">G288</f>
        <v>240200</v>
      </c>
      <c r="H287" s="12">
        <f t="shared" si="133"/>
        <v>243000</v>
      </c>
    </row>
    <row r="288" spans="1:8" ht="13.2" outlineLevel="7" x14ac:dyDescent="0.25">
      <c r="A288" s="13" t="s">
        <v>178</v>
      </c>
      <c r="B288" s="14" t="s">
        <v>172</v>
      </c>
      <c r="C288" s="14" t="s">
        <v>176</v>
      </c>
      <c r="D288" s="14" t="s">
        <v>179</v>
      </c>
      <c r="E288" s="15">
        <v>253485.8</v>
      </c>
      <c r="F288" s="15">
        <v>283150</v>
      </c>
      <c r="G288" s="22">
        <v>240200</v>
      </c>
      <c r="H288" s="24">
        <v>243000</v>
      </c>
    </row>
    <row r="289" spans="1:8" ht="40.799999999999997" outlineLevel="7" x14ac:dyDescent="0.25">
      <c r="A289" s="10" t="s">
        <v>180</v>
      </c>
      <c r="B289" s="11" t="s">
        <v>172</v>
      </c>
      <c r="C289" s="11" t="s">
        <v>176</v>
      </c>
      <c r="D289" s="11" t="s">
        <v>181</v>
      </c>
      <c r="E289" s="12">
        <v>76571.199999999997</v>
      </c>
      <c r="F289" s="12">
        <f>F290</f>
        <v>85610</v>
      </c>
      <c r="G289" s="12">
        <f t="shared" ref="G289:H289" si="134">G290</f>
        <v>74800</v>
      </c>
      <c r="H289" s="12">
        <f t="shared" si="134"/>
        <v>77000</v>
      </c>
    </row>
    <row r="290" spans="1:8" ht="40.799999999999997" outlineLevel="7" x14ac:dyDescent="0.25">
      <c r="A290" s="13" t="s">
        <v>180</v>
      </c>
      <c r="B290" s="14" t="s">
        <v>172</v>
      </c>
      <c r="C290" s="14" t="s">
        <v>176</v>
      </c>
      <c r="D290" s="14" t="s">
        <v>181</v>
      </c>
      <c r="E290" s="15">
        <v>76571.199999999997</v>
      </c>
      <c r="F290" s="15">
        <v>85610</v>
      </c>
      <c r="G290" s="22">
        <v>74800</v>
      </c>
      <c r="H290" s="24">
        <v>77000</v>
      </c>
    </row>
    <row r="291" spans="1:8" ht="13.2" x14ac:dyDescent="0.25">
      <c r="A291" s="10" t="s">
        <v>182</v>
      </c>
      <c r="B291" s="11" t="s">
        <v>183</v>
      </c>
      <c r="C291" s="11"/>
      <c r="D291" s="11"/>
      <c r="E291" s="12">
        <v>14442936</v>
      </c>
      <c r="F291" s="73">
        <f>F292</f>
        <v>14750000</v>
      </c>
      <c r="G291" s="73">
        <f t="shared" ref="G291:H291" si="135">G292</f>
        <v>15076000</v>
      </c>
      <c r="H291" s="73">
        <f t="shared" si="135"/>
        <v>15325000</v>
      </c>
    </row>
    <row r="292" spans="1:8" ht="13.2" outlineLevel="1" x14ac:dyDescent="0.25">
      <c r="A292" s="10" t="s">
        <v>184</v>
      </c>
      <c r="B292" s="11" t="s">
        <v>185</v>
      </c>
      <c r="C292" s="11"/>
      <c r="D292" s="11"/>
      <c r="E292" s="12">
        <v>14442936</v>
      </c>
      <c r="F292" s="12">
        <f>F293</f>
        <v>14750000</v>
      </c>
      <c r="G292" s="12">
        <f t="shared" ref="G292:H292" si="136">G293</f>
        <v>15076000</v>
      </c>
      <c r="H292" s="12">
        <f t="shared" si="136"/>
        <v>15325000</v>
      </c>
    </row>
    <row r="293" spans="1:8" ht="20.399999999999999" outlineLevel="2" x14ac:dyDescent="0.25">
      <c r="A293" s="10" t="s">
        <v>102</v>
      </c>
      <c r="B293" s="11" t="s">
        <v>185</v>
      </c>
      <c r="C293" s="11" t="s">
        <v>103</v>
      </c>
      <c r="D293" s="11"/>
      <c r="E293" s="12">
        <v>14442936</v>
      </c>
      <c r="F293" s="12">
        <f>F294</f>
        <v>14750000</v>
      </c>
      <c r="G293" s="12">
        <f t="shared" ref="G293:H293" si="137">G294</f>
        <v>15076000</v>
      </c>
      <c r="H293" s="12">
        <f t="shared" si="137"/>
        <v>15325000</v>
      </c>
    </row>
    <row r="294" spans="1:8" ht="40.799999999999997" outlineLevel="3" x14ac:dyDescent="0.25">
      <c r="A294" s="10" t="s">
        <v>104</v>
      </c>
      <c r="B294" s="11" t="s">
        <v>185</v>
      </c>
      <c r="C294" s="11" t="s">
        <v>105</v>
      </c>
      <c r="D294" s="11"/>
      <c r="E294" s="12">
        <v>14442936</v>
      </c>
      <c r="F294" s="12">
        <f>F295</f>
        <v>14750000</v>
      </c>
      <c r="G294" s="12">
        <f t="shared" ref="G294:H294" si="138">G295</f>
        <v>15076000</v>
      </c>
      <c r="H294" s="12">
        <f t="shared" si="138"/>
        <v>15325000</v>
      </c>
    </row>
    <row r="295" spans="1:8" ht="51" outlineLevel="4" x14ac:dyDescent="0.25">
      <c r="A295" s="10" t="s">
        <v>106</v>
      </c>
      <c r="B295" s="11" t="s">
        <v>185</v>
      </c>
      <c r="C295" s="11" t="s">
        <v>107</v>
      </c>
      <c r="D295" s="11"/>
      <c r="E295" s="12">
        <v>14442936</v>
      </c>
      <c r="F295" s="12">
        <f>F296</f>
        <v>14750000</v>
      </c>
      <c r="G295" s="12">
        <f t="shared" ref="G295:H295" si="139">G296</f>
        <v>15076000</v>
      </c>
      <c r="H295" s="12">
        <f t="shared" si="139"/>
        <v>15325000</v>
      </c>
    </row>
    <row r="296" spans="1:8" ht="91.8" outlineLevel="5" x14ac:dyDescent="0.25">
      <c r="A296" s="16" t="s">
        <v>186</v>
      </c>
      <c r="B296" s="11" t="s">
        <v>185</v>
      </c>
      <c r="C296" s="11" t="s">
        <v>187</v>
      </c>
      <c r="D296" s="11"/>
      <c r="E296" s="12">
        <v>14442936</v>
      </c>
      <c r="F296" s="12">
        <v>14750000</v>
      </c>
      <c r="G296" s="21">
        <v>15076000</v>
      </c>
      <c r="H296" s="23">
        <v>15325000</v>
      </c>
    </row>
    <row r="297" spans="1:8" ht="20.399999999999999" outlineLevel="6" x14ac:dyDescent="0.25">
      <c r="A297" s="10" t="s">
        <v>175</v>
      </c>
      <c r="B297" s="11" t="s">
        <v>185</v>
      </c>
      <c r="C297" s="11" t="s">
        <v>188</v>
      </c>
      <c r="D297" s="11" t="s">
        <v>177</v>
      </c>
      <c r="E297" s="12">
        <v>3308927.26</v>
      </c>
      <c r="F297" s="12">
        <f>F298+F300+F302</f>
        <v>3775600</v>
      </c>
      <c r="G297" s="21">
        <v>4741500</v>
      </c>
      <c r="H297" s="23">
        <f>H298+H300+H302</f>
        <v>4157600</v>
      </c>
    </row>
    <row r="298" spans="1:8" ht="13.2" outlineLevel="7" x14ac:dyDescent="0.25">
      <c r="A298" s="10" t="s">
        <v>178</v>
      </c>
      <c r="B298" s="11" t="s">
        <v>185</v>
      </c>
      <c r="C298" s="11" t="s">
        <v>188</v>
      </c>
      <c r="D298" s="11" t="s">
        <v>179</v>
      </c>
      <c r="E298" s="12">
        <v>2506291.4</v>
      </c>
      <c r="F298" s="12">
        <f>F299</f>
        <v>2880000</v>
      </c>
      <c r="G298" s="12">
        <f t="shared" ref="G298:H298" si="140">G299</f>
        <v>3000000</v>
      </c>
      <c r="H298" s="12">
        <f t="shared" si="140"/>
        <v>3120000</v>
      </c>
    </row>
    <row r="299" spans="1:8" ht="13.2" outlineLevel="7" x14ac:dyDescent="0.25">
      <c r="A299" s="13" t="s">
        <v>178</v>
      </c>
      <c r="B299" s="14" t="s">
        <v>185</v>
      </c>
      <c r="C299" s="14" t="s">
        <v>188</v>
      </c>
      <c r="D299" s="14" t="s">
        <v>179</v>
      </c>
      <c r="E299" s="15">
        <v>2506291.4</v>
      </c>
      <c r="F299" s="15">
        <v>2880000</v>
      </c>
      <c r="G299" s="22">
        <v>3000000</v>
      </c>
      <c r="H299" s="24">
        <v>3120000</v>
      </c>
    </row>
    <row r="300" spans="1:8" ht="20.399999999999999" outlineLevel="7" x14ac:dyDescent="0.25">
      <c r="A300" s="10" t="s">
        <v>189</v>
      </c>
      <c r="B300" s="11" t="s">
        <v>185</v>
      </c>
      <c r="C300" s="11" t="s">
        <v>188</v>
      </c>
      <c r="D300" s="11" t="s">
        <v>190</v>
      </c>
      <c r="E300" s="12">
        <v>30000</v>
      </c>
      <c r="F300" s="12">
        <f>F301</f>
        <v>30000</v>
      </c>
      <c r="G300" s="12">
        <f t="shared" ref="G300:H300" si="141">G301</f>
        <v>35600</v>
      </c>
      <c r="H300" s="12">
        <f t="shared" si="141"/>
        <v>35600</v>
      </c>
    </row>
    <row r="301" spans="1:8" ht="20.399999999999999" outlineLevel="7" x14ac:dyDescent="0.25">
      <c r="A301" s="13" t="s">
        <v>189</v>
      </c>
      <c r="B301" s="14" t="s">
        <v>185</v>
      </c>
      <c r="C301" s="14" t="s">
        <v>188</v>
      </c>
      <c r="D301" s="14" t="s">
        <v>190</v>
      </c>
      <c r="E301" s="15">
        <v>30000</v>
      </c>
      <c r="F301" s="15">
        <v>30000</v>
      </c>
      <c r="G301" s="22">
        <v>35600</v>
      </c>
      <c r="H301" s="24">
        <v>35600</v>
      </c>
    </row>
    <row r="302" spans="1:8" ht="40.799999999999997" outlineLevel="7" x14ac:dyDescent="0.25">
      <c r="A302" s="10" t="s">
        <v>180</v>
      </c>
      <c r="B302" s="11" t="s">
        <v>185</v>
      </c>
      <c r="C302" s="11" t="s">
        <v>188</v>
      </c>
      <c r="D302" s="11" t="s">
        <v>181</v>
      </c>
      <c r="E302" s="12">
        <v>772635.86</v>
      </c>
      <c r="F302" s="12">
        <f>F303</f>
        <v>865600</v>
      </c>
      <c r="G302" s="12">
        <f t="shared" ref="G302:H302" si="142">G303</f>
        <v>1000000</v>
      </c>
      <c r="H302" s="12">
        <f t="shared" si="142"/>
        <v>1002000</v>
      </c>
    </row>
    <row r="303" spans="1:8" ht="40.799999999999997" outlineLevel="7" x14ac:dyDescent="0.25">
      <c r="A303" s="13" t="s">
        <v>180</v>
      </c>
      <c r="B303" s="14" t="s">
        <v>185</v>
      </c>
      <c r="C303" s="14" t="s">
        <v>188</v>
      </c>
      <c r="D303" s="14" t="s">
        <v>181</v>
      </c>
      <c r="E303" s="15">
        <v>772635.86</v>
      </c>
      <c r="F303" s="15">
        <v>865600</v>
      </c>
      <c r="G303" s="22">
        <v>1000000</v>
      </c>
      <c r="H303" s="24">
        <v>1002000</v>
      </c>
    </row>
    <row r="304" spans="1:8" ht="30.6" outlineLevel="6" x14ac:dyDescent="0.25">
      <c r="A304" s="10" t="s">
        <v>41</v>
      </c>
      <c r="B304" s="11" t="s">
        <v>185</v>
      </c>
      <c r="C304" s="11" t="s">
        <v>188</v>
      </c>
      <c r="D304" s="11" t="s">
        <v>42</v>
      </c>
      <c r="E304" s="12">
        <v>3674000</v>
      </c>
      <c r="F304" s="12">
        <v>6266000</v>
      </c>
      <c r="G304" s="21">
        <v>5868500</v>
      </c>
      <c r="H304" s="23">
        <f>H305+H307</f>
        <v>3773000</v>
      </c>
    </row>
    <row r="305" spans="1:8" ht="30.6" outlineLevel="7" x14ac:dyDescent="0.25">
      <c r="A305" s="10" t="s">
        <v>43</v>
      </c>
      <c r="B305" s="11" t="s">
        <v>185</v>
      </c>
      <c r="C305" s="11" t="s">
        <v>188</v>
      </c>
      <c r="D305" s="11" t="s">
        <v>44</v>
      </c>
      <c r="E305" s="12">
        <v>170000</v>
      </c>
      <c r="F305" s="12">
        <v>200000</v>
      </c>
      <c r="G305" s="21">
        <v>200000</v>
      </c>
      <c r="H305" s="23">
        <v>200000</v>
      </c>
    </row>
    <row r="306" spans="1:8" ht="30.6" outlineLevel="7" x14ac:dyDescent="0.25">
      <c r="A306" s="13" t="s">
        <v>43</v>
      </c>
      <c r="B306" s="14" t="s">
        <v>185</v>
      </c>
      <c r="C306" s="14" t="s">
        <v>188</v>
      </c>
      <c r="D306" s="14" t="s">
        <v>44</v>
      </c>
      <c r="E306" s="15">
        <v>170000</v>
      </c>
      <c r="F306" s="15">
        <v>200000</v>
      </c>
      <c r="G306" s="22">
        <v>20000</v>
      </c>
      <c r="H306" s="24">
        <v>200000</v>
      </c>
    </row>
    <row r="307" spans="1:8" ht="13.2" outlineLevel="7" x14ac:dyDescent="0.25">
      <c r="A307" s="10" t="s">
        <v>45</v>
      </c>
      <c r="B307" s="11" t="s">
        <v>185</v>
      </c>
      <c r="C307" s="11" t="s">
        <v>188</v>
      </c>
      <c r="D307" s="11" t="s">
        <v>46</v>
      </c>
      <c r="E307" s="12">
        <v>3504000</v>
      </c>
      <c r="F307" s="12">
        <f>F308</f>
        <v>3600000</v>
      </c>
      <c r="G307" s="12">
        <f t="shared" ref="G307:H307" si="143">G308</f>
        <v>3500000</v>
      </c>
      <c r="H307" s="12">
        <f t="shared" si="143"/>
        <v>3573000</v>
      </c>
    </row>
    <row r="308" spans="1:8" ht="13.2" outlineLevel="7" x14ac:dyDescent="0.25">
      <c r="A308" s="13" t="s">
        <v>45</v>
      </c>
      <c r="B308" s="14" t="s">
        <v>185</v>
      </c>
      <c r="C308" s="14" t="s">
        <v>188</v>
      </c>
      <c r="D308" s="14" t="s">
        <v>46</v>
      </c>
      <c r="E308" s="15">
        <v>3504000</v>
      </c>
      <c r="F308" s="15">
        <v>3600000</v>
      </c>
      <c r="G308" s="22">
        <v>3500000</v>
      </c>
      <c r="H308" s="24">
        <v>3573000</v>
      </c>
    </row>
    <row r="309" spans="1:8" ht="20.399999999999999" outlineLevel="6" x14ac:dyDescent="0.25">
      <c r="A309" s="10" t="s">
        <v>47</v>
      </c>
      <c r="B309" s="11" t="s">
        <v>185</v>
      </c>
      <c r="C309" s="11" t="s">
        <v>188</v>
      </c>
      <c r="D309" s="11" t="s">
        <v>48</v>
      </c>
      <c r="E309" s="12">
        <v>23800</v>
      </c>
      <c r="F309" s="12">
        <f>F310</f>
        <v>50000</v>
      </c>
      <c r="G309" s="12">
        <f t="shared" ref="G309:H309" si="144">G310</f>
        <v>60000</v>
      </c>
      <c r="H309" s="12">
        <f t="shared" si="144"/>
        <v>50000</v>
      </c>
    </row>
    <row r="310" spans="1:8" ht="13.2" outlineLevel="7" x14ac:dyDescent="0.25">
      <c r="A310" s="10" t="s">
        <v>49</v>
      </c>
      <c r="B310" s="11" t="s">
        <v>185</v>
      </c>
      <c r="C310" s="11" t="s">
        <v>188</v>
      </c>
      <c r="D310" s="11" t="s">
        <v>50</v>
      </c>
      <c r="E310" s="12">
        <v>23800</v>
      </c>
      <c r="F310" s="12">
        <f>F311</f>
        <v>50000</v>
      </c>
      <c r="G310" s="12">
        <f t="shared" ref="G310:H310" si="145">G311</f>
        <v>60000</v>
      </c>
      <c r="H310" s="12">
        <f t="shared" si="145"/>
        <v>50000</v>
      </c>
    </row>
    <row r="311" spans="1:8" ht="13.2" outlineLevel="7" x14ac:dyDescent="0.25">
      <c r="A311" s="13" t="s">
        <v>49</v>
      </c>
      <c r="B311" s="14" t="s">
        <v>185</v>
      </c>
      <c r="C311" s="14" t="s">
        <v>188</v>
      </c>
      <c r="D311" s="14" t="s">
        <v>50</v>
      </c>
      <c r="E311" s="15">
        <v>23800</v>
      </c>
      <c r="F311" s="15">
        <v>50000</v>
      </c>
      <c r="G311" s="22">
        <v>60000</v>
      </c>
      <c r="H311" s="24">
        <v>50000</v>
      </c>
    </row>
    <row r="312" spans="1:8" ht="20.399999999999999" outlineLevel="6" x14ac:dyDescent="0.25">
      <c r="A312" s="10" t="s">
        <v>175</v>
      </c>
      <c r="B312" s="11" t="s">
        <v>185</v>
      </c>
      <c r="C312" s="11" t="s">
        <v>191</v>
      </c>
      <c r="D312" s="11" t="s">
        <v>177</v>
      </c>
      <c r="E312" s="12">
        <v>1790808.74</v>
      </c>
      <c r="F312" s="12">
        <v>2530000</v>
      </c>
      <c r="G312" s="21">
        <v>2632000</v>
      </c>
      <c r="H312" s="25">
        <f>H313+H315+H317</f>
        <v>2433300</v>
      </c>
    </row>
    <row r="313" spans="1:8" ht="13.2" outlineLevel="7" x14ac:dyDescent="0.25">
      <c r="A313" s="10" t="s">
        <v>178</v>
      </c>
      <c r="B313" s="11" t="s">
        <v>185</v>
      </c>
      <c r="C313" s="11" t="s">
        <v>191</v>
      </c>
      <c r="D313" s="11" t="s">
        <v>179</v>
      </c>
      <c r="E313" s="12">
        <v>1399689.72</v>
      </c>
      <c r="F313" s="12">
        <v>1905000</v>
      </c>
      <c r="G313" s="21">
        <v>1982000</v>
      </c>
      <c r="H313" s="23">
        <f>H314</f>
        <v>2061300</v>
      </c>
    </row>
    <row r="314" spans="1:8" ht="13.2" outlineLevel="7" x14ac:dyDescent="0.25">
      <c r="A314" s="13" t="s">
        <v>178</v>
      </c>
      <c r="B314" s="14" t="s">
        <v>185</v>
      </c>
      <c r="C314" s="14" t="s">
        <v>191</v>
      </c>
      <c r="D314" s="14" t="s">
        <v>179</v>
      </c>
      <c r="E314" s="15">
        <v>1399689.72</v>
      </c>
      <c r="F314" s="15">
        <v>1000000</v>
      </c>
      <c r="G314" s="22">
        <v>1040000</v>
      </c>
      <c r="H314" s="24">
        <v>2061300</v>
      </c>
    </row>
    <row r="315" spans="1:8" ht="20.399999999999999" outlineLevel="7" x14ac:dyDescent="0.25">
      <c r="A315" s="10" t="s">
        <v>189</v>
      </c>
      <c r="B315" s="11" t="s">
        <v>185</v>
      </c>
      <c r="C315" s="11" t="s">
        <v>191</v>
      </c>
      <c r="D315" s="11" t="s">
        <v>190</v>
      </c>
      <c r="E315" s="12">
        <v>9435</v>
      </c>
      <c r="F315" s="12">
        <v>20000</v>
      </c>
      <c r="G315" s="21">
        <v>33000</v>
      </c>
      <c r="H315" s="23">
        <v>40000</v>
      </c>
    </row>
    <row r="316" spans="1:8" ht="20.399999999999999" outlineLevel="7" x14ac:dyDescent="0.25">
      <c r="A316" s="13" t="s">
        <v>189</v>
      </c>
      <c r="B316" s="14" t="s">
        <v>185</v>
      </c>
      <c r="C316" s="14" t="s">
        <v>191</v>
      </c>
      <c r="D316" s="14" t="s">
        <v>190</v>
      </c>
      <c r="E316" s="15">
        <v>9435</v>
      </c>
      <c r="F316" s="15">
        <v>20000</v>
      </c>
      <c r="G316" s="22">
        <v>33000</v>
      </c>
      <c r="H316" s="24">
        <v>40000</v>
      </c>
    </row>
    <row r="317" spans="1:8" ht="40.799999999999997" outlineLevel="7" x14ac:dyDescent="0.25">
      <c r="A317" s="10" t="s">
        <v>180</v>
      </c>
      <c r="B317" s="11" t="s">
        <v>185</v>
      </c>
      <c r="C317" s="11" t="s">
        <v>191</v>
      </c>
      <c r="D317" s="11" t="s">
        <v>181</v>
      </c>
      <c r="E317" s="12">
        <v>381684.02</v>
      </c>
      <c r="F317" s="12">
        <v>302000</v>
      </c>
      <c r="G317" s="21">
        <v>315000</v>
      </c>
      <c r="H317" s="23">
        <v>332000</v>
      </c>
    </row>
    <row r="318" spans="1:8" ht="40.799999999999997" outlineLevel="7" x14ac:dyDescent="0.25">
      <c r="A318" s="13" t="s">
        <v>180</v>
      </c>
      <c r="B318" s="14" t="s">
        <v>185</v>
      </c>
      <c r="C318" s="14" t="s">
        <v>191</v>
      </c>
      <c r="D318" s="14" t="s">
        <v>181</v>
      </c>
      <c r="E318" s="15">
        <v>381684.02</v>
      </c>
      <c r="F318" s="15">
        <v>302000</v>
      </c>
      <c r="G318" s="22">
        <v>315000</v>
      </c>
      <c r="H318" s="24">
        <v>332000</v>
      </c>
    </row>
    <row r="319" spans="1:8" ht="30.6" outlineLevel="6" x14ac:dyDescent="0.25">
      <c r="A319" s="10" t="s">
        <v>41</v>
      </c>
      <c r="B319" s="11" t="s">
        <v>185</v>
      </c>
      <c r="C319" s="11" t="s">
        <v>191</v>
      </c>
      <c r="D319" s="11" t="s">
        <v>42</v>
      </c>
      <c r="E319" s="12">
        <v>170000</v>
      </c>
      <c r="F319" s="12">
        <v>870000</v>
      </c>
      <c r="G319" s="21">
        <v>868000</v>
      </c>
      <c r="H319" s="23">
        <v>870000</v>
      </c>
    </row>
    <row r="320" spans="1:8" ht="30.6" outlineLevel="7" x14ac:dyDescent="0.25">
      <c r="A320" s="10" t="s">
        <v>43</v>
      </c>
      <c r="B320" s="11" t="s">
        <v>185</v>
      </c>
      <c r="C320" s="11" t="s">
        <v>191</v>
      </c>
      <c r="D320" s="11" t="s">
        <v>44</v>
      </c>
      <c r="E320" s="12">
        <v>0</v>
      </c>
      <c r="F320" s="12">
        <v>100000</v>
      </c>
      <c r="G320" s="21">
        <v>100000</v>
      </c>
      <c r="H320" s="23">
        <v>100000</v>
      </c>
    </row>
    <row r="321" spans="1:8" ht="30.6" outlineLevel="7" x14ac:dyDescent="0.25">
      <c r="A321" s="13" t="s">
        <v>43</v>
      </c>
      <c r="B321" s="14" t="s">
        <v>185</v>
      </c>
      <c r="C321" s="14" t="s">
        <v>191</v>
      </c>
      <c r="D321" s="14" t="s">
        <v>44</v>
      </c>
      <c r="E321" s="15">
        <v>0</v>
      </c>
      <c r="F321" s="15">
        <v>100000</v>
      </c>
      <c r="G321" s="22">
        <v>100000</v>
      </c>
      <c r="H321" s="24">
        <v>100000</v>
      </c>
    </row>
    <row r="322" spans="1:8" ht="13.2" outlineLevel="7" x14ac:dyDescent="0.25">
      <c r="A322" s="10" t="s">
        <v>45</v>
      </c>
      <c r="B322" s="11" t="s">
        <v>185</v>
      </c>
      <c r="C322" s="11" t="s">
        <v>191</v>
      </c>
      <c r="D322" s="11" t="s">
        <v>46</v>
      </c>
      <c r="E322" s="12">
        <v>170000</v>
      </c>
      <c r="F322" s="12">
        <f>F323</f>
        <v>120000</v>
      </c>
      <c r="G322" s="12">
        <f t="shared" ref="G322:H322" si="146">G323</f>
        <v>130000</v>
      </c>
      <c r="H322" s="12">
        <f t="shared" si="146"/>
        <v>100000</v>
      </c>
    </row>
    <row r="323" spans="1:8" ht="13.2" outlineLevel="7" x14ac:dyDescent="0.25">
      <c r="A323" s="13" t="s">
        <v>45</v>
      </c>
      <c r="B323" s="14" t="s">
        <v>185</v>
      </c>
      <c r="C323" s="14" t="s">
        <v>191</v>
      </c>
      <c r="D323" s="14" t="s">
        <v>46</v>
      </c>
      <c r="E323" s="15">
        <v>170000</v>
      </c>
      <c r="F323" s="15">
        <v>120000</v>
      </c>
      <c r="G323" s="22">
        <v>130000</v>
      </c>
      <c r="H323" s="24">
        <v>100000</v>
      </c>
    </row>
    <row r="324" spans="1:8" ht="30.6" outlineLevel="6" x14ac:dyDescent="0.25">
      <c r="A324" s="10" t="s">
        <v>41</v>
      </c>
      <c r="B324" s="11" t="s">
        <v>185</v>
      </c>
      <c r="C324" s="11" t="s">
        <v>188</v>
      </c>
      <c r="D324" s="11" t="s">
        <v>42</v>
      </c>
      <c r="E324" s="12">
        <v>675000</v>
      </c>
      <c r="F324" s="65">
        <f>F325</f>
        <v>100000</v>
      </c>
      <c r="G324" s="66">
        <v>230000</v>
      </c>
      <c r="H324" s="67">
        <v>230000</v>
      </c>
    </row>
    <row r="325" spans="1:8" ht="13.2" outlineLevel="7" x14ac:dyDescent="0.25">
      <c r="A325" s="10" t="s">
        <v>45</v>
      </c>
      <c r="B325" s="11" t="s">
        <v>185</v>
      </c>
      <c r="C325" s="11" t="s">
        <v>188</v>
      </c>
      <c r="D325" s="11" t="s">
        <v>46</v>
      </c>
      <c r="E325" s="12">
        <v>675000</v>
      </c>
      <c r="F325" s="65">
        <f>F326</f>
        <v>100000</v>
      </c>
      <c r="G325" s="66">
        <v>230000</v>
      </c>
      <c r="H325" s="67">
        <v>230000</v>
      </c>
    </row>
    <row r="326" spans="1:8" ht="13.2" outlineLevel="7" x14ac:dyDescent="0.25">
      <c r="A326" s="13" t="s">
        <v>45</v>
      </c>
      <c r="B326" s="14" t="s">
        <v>185</v>
      </c>
      <c r="C326" s="14" t="s">
        <v>188</v>
      </c>
      <c r="D326" s="14" t="s">
        <v>46</v>
      </c>
      <c r="E326" s="15">
        <v>675000</v>
      </c>
      <c r="F326" s="68">
        <v>100000</v>
      </c>
      <c r="G326" s="69">
        <v>230000</v>
      </c>
      <c r="H326" s="70">
        <v>230000</v>
      </c>
    </row>
    <row r="327" spans="1:8" ht="30.6" outlineLevel="6" x14ac:dyDescent="0.25">
      <c r="A327" s="10" t="s">
        <v>41</v>
      </c>
      <c r="B327" s="11" t="s">
        <v>185</v>
      </c>
      <c r="C327" s="11" t="s">
        <v>192</v>
      </c>
      <c r="D327" s="11" t="s">
        <v>42</v>
      </c>
      <c r="E327" s="12">
        <v>200000</v>
      </c>
      <c r="F327" s="12">
        <f>F328</f>
        <v>50000</v>
      </c>
      <c r="G327" s="12">
        <f t="shared" ref="G327:H327" si="147">G328</f>
        <v>0</v>
      </c>
      <c r="H327" s="12">
        <f t="shared" si="147"/>
        <v>0</v>
      </c>
    </row>
    <row r="328" spans="1:8" ht="13.2" outlineLevel="7" x14ac:dyDescent="0.25">
      <c r="A328" s="10" t="s">
        <v>45</v>
      </c>
      <c r="B328" s="11" t="s">
        <v>185</v>
      </c>
      <c r="C328" s="11" t="s">
        <v>192</v>
      </c>
      <c r="D328" s="11" t="s">
        <v>46</v>
      </c>
      <c r="E328" s="12">
        <v>200000</v>
      </c>
      <c r="F328" s="12">
        <v>50000</v>
      </c>
      <c r="G328" s="12">
        <v>0</v>
      </c>
      <c r="H328" s="12">
        <v>0</v>
      </c>
    </row>
    <row r="329" spans="1:8" ht="13.2" outlineLevel="7" x14ac:dyDescent="0.25">
      <c r="A329" s="13" t="s">
        <v>45</v>
      </c>
      <c r="B329" s="14" t="s">
        <v>185</v>
      </c>
      <c r="C329" s="14" t="s">
        <v>192</v>
      </c>
      <c r="D329" s="14" t="s">
        <v>46</v>
      </c>
      <c r="E329" s="15">
        <v>200000</v>
      </c>
      <c r="F329" s="15">
        <v>50000</v>
      </c>
      <c r="G329" s="22">
        <v>0</v>
      </c>
      <c r="H329" s="24">
        <v>0</v>
      </c>
    </row>
    <row r="330" spans="1:8" ht="20.399999999999999" outlineLevel="6" x14ac:dyDescent="0.25">
      <c r="A330" s="10" t="s">
        <v>175</v>
      </c>
      <c r="B330" s="11" t="s">
        <v>185</v>
      </c>
      <c r="C330" s="11" t="s">
        <v>193</v>
      </c>
      <c r="D330" s="11" t="s">
        <v>177</v>
      </c>
      <c r="E330" s="12">
        <v>4600400</v>
      </c>
      <c r="F330" s="12">
        <f>F331+F333</f>
        <v>5432400</v>
      </c>
      <c r="G330" s="12">
        <f t="shared" ref="G330:H330" si="148">G331+G333</f>
        <v>5432400</v>
      </c>
      <c r="H330" s="12">
        <f t="shared" si="148"/>
        <v>5432400</v>
      </c>
    </row>
    <row r="331" spans="1:8" ht="13.2" outlineLevel="7" x14ac:dyDescent="0.25">
      <c r="A331" s="10" t="s">
        <v>178</v>
      </c>
      <c r="B331" s="11" t="s">
        <v>185</v>
      </c>
      <c r="C331" s="11" t="s">
        <v>193</v>
      </c>
      <c r="D331" s="11" t="s">
        <v>179</v>
      </c>
      <c r="E331" s="12">
        <v>3341076.35</v>
      </c>
      <c r="F331" s="12">
        <f>F332</f>
        <v>4172200</v>
      </c>
      <c r="G331" s="12">
        <f t="shared" ref="G331:H331" si="149">G332</f>
        <v>4172200</v>
      </c>
      <c r="H331" s="12">
        <f t="shared" si="149"/>
        <v>4172200</v>
      </c>
    </row>
    <row r="332" spans="1:8" ht="13.2" outlineLevel="7" x14ac:dyDescent="0.25">
      <c r="A332" s="13" t="s">
        <v>178</v>
      </c>
      <c r="B332" s="14" t="s">
        <v>185</v>
      </c>
      <c r="C332" s="14" t="s">
        <v>193</v>
      </c>
      <c r="D332" s="14" t="s">
        <v>179</v>
      </c>
      <c r="E332" s="15">
        <v>3341076.35</v>
      </c>
      <c r="F332" s="15">
        <v>4172200</v>
      </c>
      <c r="G332" s="22">
        <v>4172200</v>
      </c>
      <c r="H332" s="24">
        <v>4172200</v>
      </c>
    </row>
    <row r="333" spans="1:8" ht="40.799999999999997" outlineLevel="7" x14ac:dyDescent="0.25">
      <c r="A333" s="10" t="s">
        <v>180</v>
      </c>
      <c r="B333" s="11" t="s">
        <v>185</v>
      </c>
      <c r="C333" s="11" t="s">
        <v>193</v>
      </c>
      <c r="D333" s="11" t="s">
        <v>181</v>
      </c>
      <c r="E333" s="12">
        <v>1259323.6499999999</v>
      </c>
      <c r="F333" s="12">
        <f>F334</f>
        <v>1260200</v>
      </c>
      <c r="G333" s="12">
        <f t="shared" ref="G333:H333" si="150">G334</f>
        <v>1260200</v>
      </c>
      <c r="H333" s="12">
        <f t="shared" si="150"/>
        <v>1260200</v>
      </c>
    </row>
    <row r="334" spans="1:8" ht="40.799999999999997" outlineLevel="7" x14ac:dyDescent="0.25">
      <c r="A334" s="13" t="s">
        <v>180</v>
      </c>
      <c r="B334" s="14" t="s">
        <v>185</v>
      </c>
      <c r="C334" s="14" t="s">
        <v>193</v>
      </c>
      <c r="D334" s="14" t="s">
        <v>181</v>
      </c>
      <c r="E334" s="15">
        <v>1259323.6499999999</v>
      </c>
      <c r="F334" s="15">
        <v>1260200</v>
      </c>
      <c r="G334" s="22">
        <v>1260200</v>
      </c>
      <c r="H334" s="24">
        <v>1260200</v>
      </c>
    </row>
    <row r="335" spans="1:8" ht="13.2" x14ac:dyDescent="0.25">
      <c r="A335" s="10" t="s">
        <v>194</v>
      </c>
      <c r="B335" s="11" t="s">
        <v>195</v>
      </c>
      <c r="C335" s="11"/>
      <c r="D335" s="11"/>
      <c r="E335" s="12">
        <v>1853360.2</v>
      </c>
      <c r="F335" s="73">
        <f t="shared" ref="F335:F342" si="151">F336</f>
        <v>1200000</v>
      </c>
      <c r="G335" s="73">
        <f t="shared" ref="G335:H335" si="152">G336</f>
        <v>1250000</v>
      </c>
      <c r="H335" s="73">
        <f t="shared" si="152"/>
        <v>1300000</v>
      </c>
    </row>
    <row r="336" spans="1:8" ht="13.2" outlineLevel="1" x14ac:dyDescent="0.25">
      <c r="A336" s="10" t="s">
        <v>196</v>
      </c>
      <c r="B336" s="11" t="s">
        <v>197</v>
      </c>
      <c r="C336" s="11"/>
      <c r="D336" s="11"/>
      <c r="E336" s="12">
        <v>1000000</v>
      </c>
      <c r="F336" s="12">
        <f t="shared" si="151"/>
        <v>1200000</v>
      </c>
      <c r="G336" s="12">
        <f t="shared" ref="G336:H336" si="153">G337</f>
        <v>1250000</v>
      </c>
      <c r="H336" s="12">
        <f t="shared" si="153"/>
        <v>1300000</v>
      </c>
    </row>
    <row r="337" spans="1:8" ht="20.399999999999999" outlineLevel="2" x14ac:dyDescent="0.25">
      <c r="A337" s="10" t="s">
        <v>11</v>
      </c>
      <c r="B337" s="11" t="s">
        <v>197</v>
      </c>
      <c r="C337" s="11" t="s">
        <v>12</v>
      </c>
      <c r="D337" s="11"/>
      <c r="E337" s="12">
        <v>1000000</v>
      </c>
      <c r="F337" s="12">
        <f t="shared" si="151"/>
        <v>1200000</v>
      </c>
      <c r="G337" s="12">
        <f t="shared" ref="G337:H337" si="154">G338</f>
        <v>1250000</v>
      </c>
      <c r="H337" s="12">
        <f t="shared" si="154"/>
        <v>1300000</v>
      </c>
    </row>
    <row r="338" spans="1:8" ht="13.2" outlineLevel="3" x14ac:dyDescent="0.25">
      <c r="A338" s="10" t="s">
        <v>56</v>
      </c>
      <c r="B338" s="11" t="s">
        <v>197</v>
      </c>
      <c r="C338" s="11" t="s">
        <v>57</v>
      </c>
      <c r="D338" s="11"/>
      <c r="E338" s="12">
        <v>1000000</v>
      </c>
      <c r="F338" s="12">
        <f t="shared" si="151"/>
        <v>1200000</v>
      </c>
      <c r="G338" s="12">
        <f t="shared" ref="G338:H338" si="155">G339</f>
        <v>1250000</v>
      </c>
      <c r="H338" s="12">
        <f t="shared" si="155"/>
        <v>1300000</v>
      </c>
    </row>
    <row r="339" spans="1:8" ht="13.2" outlineLevel="4" x14ac:dyDescent="0.25">
      <c r="A339" s="10" t="s">
        <v>58</v>
      </c>
      <c r="B339" s="11" t="s">
        <v>197</v>
      </c>
      <c r="C339" s="11" t="s">
        <v>59</v>
      </c>
      <c r="D339" s="11"/>
      <c r="E339" s="12">
        <v>1000000</v>
      </c>
      <c r="F339" s="12">
        <f t="shared" si="151"/>
        <v>1200000</v>
      </c>
      <c r="G339" s="12">
        <f t="shared" ref="G339:H339" si="156">G340</f>
        <v>1250000</v>
      </c>
      <c r="H339" s="12">
        <f t="shared" si="156"/>
        <v>1300000</v>
      </c>
    </row>
    <row r="340" spans="1:8" ht="30.6" outlineLevel="5" x14ac:dyDescent="0.25">
      <c r="A340" s="10" t="s">
        <v>198</v>
      </c>
      <c r="B340" s="11" t="s">
        <v>197</v>
      </c>
      <c r="C340" s="11" t="s">
        <v>199</v>
      </c>
      <c r="D340" s="11"/>
      <c r="E340" s="12">
        <v>1000000</v>
      </c>
      <c r="F340" s="12">
        <f t="shared" si="151"/>
        <v>1200000</v>
      </c>
      <c r="G340" s="12">
        <f t="shared" ref="G340:H340" si="157">G341</f>
        <v>1250000</v>
      </c>
      <c r="H340" s="12">
        <f t="shared" si="157"/>
        <v>1300000</v>
      </c>
    </row>
    <row r="341" spans="1:8" ht="30.6" outlineLevel="6" x14ac:dyDescent="0.25">
      <c r="A341" s="10" t="s">
        <v>200</v>
      </c>
      <c r="B341" s="11" t="s">
        <v>197</v>
      </c>
      <c r="C341" s="11" t="s">
        <v>199</v>
      </c>
      <c r="D341" s="11" t="s">
        <v>201</v>
      </c>
      <c r="E341" s="12">
        <v>1000000</v>
      </c>
      <c r="F341" s="12">
        <f t="shared" si="151"/>
        <v>1200000</v>
      </c>
      <c r="G341" s="12">
        <f t="shared" ref="G341:H341" si="158">G342</f>
        <v>1250000</v>
      </c>
      <c r="H341" s="12">
        <f t="shared" si="158"/>
        <v>1300000</v>
      </c>
    </row>
    <row r="342" spans="1:8" ht="40.799999999999997" outlineLevel="7" x14ac:dyDescent="0.25">
      <c r="A342" s="10" t="s">
        <v>202</v>
      </c>
      <c r="B342" s="11" t="s">
        <v>197</v>
      </c>
      <c r="C342" s="11" t="s">
        <v>199</v>
      </c>
      <c r="D342" s="11" t="s">
        <v>203</v>
      </c>
      <c r="E342" s="12">
        <v>1000000</v>
      </c>
      <c r="F342" s="12">
        <f t="shared" si="151"/>
        <v>1200000</v>
      </c>
      <c r="G342" s="12">
        <f t="shared" ref="G342:H342" si="159">G343</f>
        <v>1250000</v>
      </c>
      <c r="H342" s="12">
        <f t="shared" si="159"/>
        <v>1300000</v>
      </c>
    </row>
    <row r="343" spans="1:8" ht="30" customHeight="1" outlineLevel="7" x14ac:dyDescent="0.25">
      <c r="A343" s="13" t="s">
        <v>202</v>
      </c>
      <c r="B343" s="14" t="s">
        <v>197</v>
      </c>
      <c r="C343" s="14" t="s">
        <v>199</v>
      </c>
      <c r="D343" s="14" t="s">
        <v>203</v>
      </c>
      <c r="E343" s="15">
        <v>1000000</v>
      </c>
      <c r="F343" s="15">
        <v>1200000</v>
      </c>
      <c r="G343" s="22">
        <v>1250000</v>
      </c>
      <c r="H343" s="24">
        <v>1300000</v>
      </c>
    </row>
    <row r="344" spans="1:8" ht="13.2" hidden="1" outlineLevel="1" x14ac:dyDescent="0.25">
      <c r="A344" s="10" t="s">
        <v>204</v>
      </c>
      <c r="B344" s="11" t="s">
        <v>205</v>
      </c>
      <c r="C344" s="11"/>
      <c r="D344" s="11"/>
      <c r="E344" s="12">
        <v>853360.2</v>
      </c>
      <c r="F344" s="12">
        <v>0</v>
      </c>
      <c r="G344" s="21">
        <v>0</v>
      </c>
      <c r="H344" s="23">
        <v>0</v>
      </c>
    </row>
    <row r="345" spans="1:8" ht="20.399999999999999" hidden="1" outlineLevel="2" x14ac:dyDescent="0.25">
      <c r="A345" s="10" t="s">
        <v>102</v>
      </c>
      <c r="B345" s="11" t="s">
        <v>205</v>
      </c>
      <c r="C345" s="11" t="s">
        <v>103</v>
      </c>
      <c r="D345" s="11"/>
      <c r="E345" s="12">
        <v>853360.2</v>
      </c>
      <c r="F345" s="12">
        <v>0</v>
      </c>
      <c r="G345" s="21">
        <v>0</v>
      </c>
      <c r="H345" s="23">
        <v>0</v>
      </c>
    </row>
    <row r="346" spans="1:8" ht="40.799999999999997" hidden="1" outlineLevel="3" x14ac:dyDescent="0.25">
      <c r="A346" s="10" t="s">
        <v>104</v>
      </c>
      <c r="B346" s="11" t="s">
        <v>205</v>
      </c>
      <c r="C346" s="11" t="s">
        <v>105</v>
      </c>
      <c r="D346" s="11"/>
      <c r="E346" s="12">
        <v>853360.2</v>
      </c>
      <c r="F346" s="12">
        <v>0</v>
      </c>
      <c r="G346" s="21">
        <v>0</v>
      </c>
      <c r="H346" s="23">
        <v>0</v>
      </c>
    </row>
    <row r="347" spans="1:8" ht="51" hidden="1" outlineLevel="4" x14ac:dyDescent="0.25">
      <c r="A347" s="10" t="s">
        <v>106</v>
      </c>
      <c r="B347" s="11" t="s">
        <v>205</v>
      </c>
      <c r="C347" s="11" t="s">
        <v>107</v>
      </c>
      <c r="D347" s="11"/>
      <c r="E347" s="12">
        <v>853360.2</v>
      </c>
      <c r="F347" s="12">
        <v>0</v>
      </c>
      <c r="G347" s="21">
        <v>0</v>
      </c>
      <c r="H347" s="23">
        <v>0</v>
      </c>
    </row>
    <row r="348" spans="1:8" ht="81.599999999999994" hidden="1" outlineLevel="5" x14ac:dyDescent="0.25">
      <c r="A348" s="10" t="s">
        <v>149</v>
      </c>
      <c r="B348" s="11" t="s">
        <v>205</v>
      </c>
      <c r="C348" s="11" t="s">
        <v>150</v>
      </c>
      <c r="D348" s="11"/>
      <c r="E348" s="12">
        <v>853360.2</v>
      </c>
      <c r="F348" s="12">
        <v>0</v>
      </c>
      <c r="G348" s="21">
        <v>0</v>
      </c>
      <c r="H348" s="23">
        <v>0</v>
      </c>
    </row>
    <row r="349" spans="1:8" ht="13.2" hidden="1" outlineLevel="6" x14ac:dyDescent="0.25">
      <c r="A349" s="10" t="s">
        <v>62</v>
      </c>
      <c r="B349" s="11" t="s">
        <v>205</v>
      </c>
      <c r="C349" s="11" t="s">
        <v>206</v>
      </c>
      <c r="D349" s="11" t="s">
        <v>63</v>
      </c>
      <c r="E349" s="12">
        <v>853360.2</v>
      </c>
      <c r="F349" s="12">
        <v>0</v>
      </c>
      <c r="G349" s="21">
        <v>0</v>
      </c>
      <c r="H349" s="23">
        <v>0</v>
      </c>
    </row>
    <row r="350" spans="1:8" ht="13.2" hidden="1" outlineLevel="7" x14ac:dyDescent="0.25">
      <c r="A350" s="13" t="s">
        <v>62</v>
      </c>
      <c r="B350" s="14" t="s">
        <v>205</v>
      </c>
      <c r="C350" s="14" t="s">
        <v>206</v>
      </c>
      <c r="D350" s="14" t="s">
        <v>63</v>
      </c>
      <c r="E350" s="15">
        <v>853360.2</v>
      </c>
      <c r="F350" s="15">
        <v>0</v>
      </c>
      <c r="G350" s="22">
        <v>0</v>
      </c>
      <c r="H350" s="24">
        <v>0</v>
      </c>
    </row>
    <row r="351" spans="1:8" ht="13.2" x14ac:dyDescent="0.25">
      <c r="A351" s="10" t="s">
        <v>207</v>
      </c>
      <c r="B351" s="11" t="s">
        <v>208</v>
      </c>
      <c r="C351" s="11"/>
      <c r="D351" s="11"/>
      <c r="E351" s="12">
        <v>1133000</v>
      </c>
      <c r="F351" s="73">
        <v>500000</v>
      </c>
      <c r="G351" s="78">
        <v>300000</v>
      </c>
      <c r="H351" s="79">
        <v>300000</v>
      </c>
    </row>
    <row r="352" spans="1:8" ht="13.2" outlineLevel="1" x14ac:dyDescent="0.25">
      <c r="A352" s="10" t="s">
        <v>209</v>
      </c>
      <c r="B352" s="11" t="s">
        <v>210</v>
      </c>
      <c r="C352" s="11"/>
      <c r="D352" s="11"/>
      <c r="E352" s="12">
        <v>1133000</v>
      </c>
      <c r="F352" s="12">
        <v>500000</v>
      </c>
      <c r="G352" s="21">
        <v>300000</v>
      </c>
      <c r="H352" s="23">
        <v>300000</v>
      </c>
    </row>
    <row r="353" spans="1:8" ht="20.399999999999999" outlineLevel="2" x14ac:dyDescent="0.25">
      <c r="A353" s="10" t="s">
        <v>102</v>
      </c>
      <c r="B353" s="11" t="s">
        <v>210</v>
      </c>
      <c r="C353" s="11" t="s">
        <v>103</v>
      </c>
      <c r="D353" s="11"/>
      <c r="E353" s="12">
        <v>1133000</v>
      </c>
      <c r="F353" s="12">
        <v>500000</v>
      </c>
      <c r="G353" s="21">
        <v>300000</v>
      </c>
      <c r="H353" s="23">
        <v>300000</v>
      </c>
    </row>
    <row r="354" spans="1:8" ht="40.799999999999997" outlineLevel="3" x14ac:dyDescent="0.25">
      <c r="A354" s="10" t="s">
        <v>104</v>
      </c>
      <c r="B354" s="11" t="s">
        <v>210</v>
      </c>
      <c r="C354" s="11" t="s">
        <v>105</v>
      </c>
      <c r="D354" s="11"/>
      <c r="E354" s="12">
        <v>1133000</v>
      </c>
      <c r="F354" s="12">
        <f>F355</f>
        <v>500000</v>
      </c>
      <c r="G354" s="12">
        <f t="shared" ref="G354:H354" si="160">G355</f>
        <v>300000</v>
      </c>
      <c r="H354" s="12">
        <f t="shared" si="160"/>
        <v>300000</v>
      </c>
    </row>
    <row r="355" spans="1:8" ht="51" outlineLevel="4" x14ac:dyDescent="0.25">
      <c r="A355" s="10" t="s">
        <v>106</v>
      </c>
      <c r="B355" s="11" t="s">
        <v>210</v>
      </c>
      <c r="C355" s="11" t="s">
        <v>107</v>
      </c>
      <c r="D355" s="11"/>
      <c r="E355" s="12">
        <v>1133000</v>
      </c>
      <c r="F355" s="12">
        <f>F356</f>
        <v>500000</v>
      </c>
      <c r="G355" s="12">
        <f t="shared" ref="G355:H355" si="161">G356</f>
        <v>300000</v>
      </c>
      <c r="H355" s="12">
        <f t="shared" si="161"/>
        <v>300000</v>
      </c>
    </row>
    <row r="356" spans="1:8" ht="71.400000000000006" outlineLevel="5" x14ac:dyDescent="0.25">
      <c r="A356" s="10" t="s">
        <v>173</v>
      </c>
      <c r="B356" s="11" t="s">
        <v>210</v>
      </c>
      <c r="C356" s="11" t="s">
        <v>174</v>
      </c>
      <c r="D356" s="11"/>
      <c r="E356" s="12">
        <v>1133000</v>
      </c>
      <c r="F356" s="12">
        <f>F357</f>
        <v>500000</v>
      </c>
      <c r="G356" s="12">
        <f t="shared" ref="G356:H356" si="162">G357</f>
        <v>300000</v>
      </c>
      <c r="H356" s="12">
        <f t="shared" si="162"/>
        <v>300000</v>
      </c>
    </row>
    <row r="357" spans="1:8" ht="30.6" outlineLevel="6" x14ac:dyDescent="0.25">
      <c r="A357" s="10" t="s">
        <v>41</v>
      </c>
      <c r="B357" s="11" t="s">
        <v>210</v>
      </c>
      <c r="C357" s="11" t="s">
        <v>211</v>
      </c>
      <c r="D357" s="11" t="s">
        <v>42</v>
      </c>
      <c r="E357" s="12">
        <v>733000</v>
      </c>
      <c r="F357" s="12">
        <f>F358</f>
        <v>500000</v>
      </c>
      <c r="G357" s="12">
        <f t="shared" ref="G357:H357" si="163">G358</f>
        <v>300000</v>
      </c>
      <c r="H357" s="12">
        <f t="shared" si="163"/>
        <v>300000</v>
      </c>
    </row>
    <row r="358" spans="1:8" ht="13.2" outlineLevel="7" x14ac:dyDescent="0.25">
      <c r="A358" s="10" t="s">
        <v>45</v>
      </c>
      <c r="B358" s="11" t="s">
        <v>210</v>
      </c>
      <c r="C358" s="11" t="s">
        <v>211</v>
      </c>
      <c r="D358" s="11" t="s">
        <v>46</v>
      </c>
      <c r="E358" s="12">
        <v>733000</v>
      </c>
      <c r="F358" s="12">
        <f>F359</f>
        <v>500000</v>
      </c>
      <c r="G358" s="12">
        <f t="shared" ref="G358:H358" si="164">G359</f>
        <v>300000</v>
      </c>
      <c r="H358" s="12">
        <f t="shared" si="164"/>
        <v>300000</v>
      </c>
    </row>
    <row r="359" spans="1:8" ht="12.6" customHeight="1" outlineLevel="7" x14ac:dyDescent="0.25">
      <c r="A359" s="13" t="s">
        <v>45</v>
      </c>
      <c r="B359" s="14" t="s">
        <v>210</v>
      </c>
      <c r="C359" s="14" t="s">
        <v>211</v>
      </c>
      <c r="D359" s="14" t="s">
        <v>46</v>
      </c>
      <c r="E359" s="15">
        <v>733000</v>
      </c>
      <c r="F359" s="15">
        <v>500000</v>
      </c>
      <c r="G359" s="22">
        <v>300000</v>
      </c>
      <c r="H359" s="24">
        <v>300000</v>
      </c>
    </row>
    <row r="360" spans="1:8" ht="30.6" hidden="1" outlineLevel="6" x14ac:dyDescent="0.25">
      <c r="A360" s="10" t="s">
        <v>41</v>
      </c>
      <c r="B360" s="11" t="s">
        <v>210</v>
      </c>
      <c r="C360" s="11" t="s">
        <v>212</v>
      </c>
      <c r="D360" s="11" t="s">
        <v>42</v>
      </c>
      <c r="E360" s="12">
        <v>400000</v>
      </c>
      <c r="F360" s="12">
        <v>0</v>
      </c>
      <c r="G360" s="21">
        <v>0</v>
      </c>
      <c r="H360" s="23">
        <v>0</v>
      </c>
    </row>
    <row r="361" spans="1:8" ht="13.2" hidden="1" outlineLevel="7" x14ac:dyDescent="0.25">
      <c r="A361" s="10" t="s">
        <v>45</v>
      </c>
      <c r="B361" s="11" t="s">
        <v>210</v>
      </c>
      <c r="C361" s="11" t="s">
        <v>212</v>
      </c>
      <c r="D361" s="11" t="s">
        <v>46</v>
      </c>
      <c r="E361" s="12">
        <v>400000</v>
      </c>
      <c r="F361" s="12">
        <v>0</v>
      </c>
      <c r="G361" s="21">
        <v>0</v>
      </c>
      <c r="H361" s="23">
        <v>0</v>
      </c>
    </row>
    <row r="362" spans="1:8" ht="13.2" hidden="1" outlineLevel="7" x14ac:dyDescent="0.25">
      <c r="A362" s="13" t="s">
        <v>45</v>
      </c>
      <c r="B362" s="14" t="s">
        <v>210</v>
      </c>
      <c r="C362" s="14" t="s">
        <v>212</v>
      </c>
      <c r="D362" s="14" t="s">
        <v>46</v>
      </c>
      <c r="E362" s="15">
        <v>400000</v>
      </c>
      <c r="F362" s="15">
        <v>0</v>
      </c>
      <c r="G362" s="22">
        <v>0</v>
      </c>
      <c r="H362" s="24">
        <v>0</v>
      </c>
    </row>
  </sheetData>
  <mergeCells count="7">
    <mergeCell ref="A7:H7"/>
    <mergeCell ref="A9:G9"/>
    <mergeCell ref="A10:G10"/>
    <mergeCell ref="A2:F3"/>
    <mergeCell ref="A4:F4"/>
    <mergeCell ref="A8:H8"/>
    <mergeCell ref="A5:G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Петрова Людмила Алексеевна</dc:creator>
  <dc:description>POI HSSF rep:2.46.0.78</dc:description>
  <cp:lastModifiedBy>Петрова Людмила Алексеевна</cp:lastModifiedBy>
  <cp:lastPrinted>2019-11-15T12:51:46Z</cp:lastPrinted>
  <dcterms:created xsi:type="dcterms:W3CDTF">2018-11-02T11:57:53Z</dcterms:created>
  <dcterms:modified xsi:type="dcterms:W3CDTF">2019-11-15T13:00:43Z</dcterms:modified>
</cp:coreProperties>
</file>