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БЮДЖЕТ  2022-2024 - копия\"/>
    </mc:Choice>
  </mc:AlternateContent>
  <bookViews>
    <workbookView xWindow="360" yWindow="276" windowWidth="14940" windowHeight="9156"/>
  </bookViews>
  <sheets>
    <sheet name="бюджет 22-24 Утверждено )" sheetId="10" r:id="rId1"/>
  </sheets>
  <definedNames>
    <definedName name="APPT" localSheetId="0">'бюджет 22-24 Утверждено )'!#REF!</definedName>
    <definedName name="FIO" localSheetId="0">'бюджет 22-24 Утверждено )'!$F$24</definedName>
    <definedName name="LAST_CELL" localSheetId="0">'бюджет 22-24 Утверждено )'!$J$81</definedName>
    <definedName name="SIGN" localSheetId="0">'бюджет 22-24 Утверждено )'!$A$24:$H$25</definedName>
  </definedNames>
  <calcPr calcId="162913"/>
</workbook>
</file>

<file path=xl/calcChain.xml><?xml version="1.0" encoding="utf-8"?>
<calcChain xmlns="http://schemas.openxmlformats.org/spreadsheetml/2006/main">
  <c r="D35" i="10" l="1"/>
  <c r="D28" i="10" s="1"/>
  <c r="F25" i="10"/>
  <c r="G25" i="10"/>
  <c r="F72" i="10"/>
  <c r="E72" i="10"/>
  <c r="D72" i="10"/>
  <c r="F69" i="10"/>
  <c r="E69" i="10"/>
  <c r="D69" i="10"/>
  <c r="F64" i="10"/>
  <c r="F63" i="10" s="1"/>
  <c r="E63" i="10"/>
  <c r="D63" i="10"/>
  <c r="F61" i="10"/>
  <c r="E61" i="10"/>
  <c r="D61" i="10"/>
  <c r="E57" i="10"/>
  <c r="D57" i="10"/>
  <c r="F53" i="10"/>
  <c r="E53" i="10"/>
  <c r="F48" i="10"/>
  <c r="E48" i="10"/>
  <c r="F44" i="10"/>
  <c r="F42" i="10"/>
  <c r="F35" i="10"/>
  <c r="F30" i="10"/>
  <c r="F28" i="10" s="1"/>
  <c r="E30" i="10"/>
  <c r="E28" i="10" s="1"/>
  <c r="G28" i="10"/>
  <c r="D25" i="10"/>
  <c r="G23" i="10"/>
  <c r="F23" i="10"/>
  <c r="E23" i="10"/>
  <c r="D23" i="10"/>
  <c r="F12" i="10"/>
  <c r="E12" i="10"/>
  <c r="D12" i="10"/>
  <c r="E42" i="10" l="1"/>
  <c r="E75" i="10" s="1"/>
  <c r="F75" i="10"/>
  <c r="D42" i="10"/>
  <c r="D75" i="10" s="1"/>
</calcChain>
</file>

<file path=xl/sharedStrings.xml><?xml version="1.0" encoding="utf-8"?>
<sst xmlns="http://schemas.openxmlformats.org/spreadsheetml/2006/main" count="122" uniqueCount="89">
  <si>
    <t>Раздел</t>
  </si>
  <si>
    <t>Наименование КФСР</t>
  </si>
  <si>
    <t>КФСР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</si>
  <si>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</si>
  <si>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</si>
  <si>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</si>
  <si>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</si>
  <si>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</si>
  <si>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</si>
  <si>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</si>
  <si>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</si>
  <si>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</si>
  <si>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</si>
  <si>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</si>
  <si>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</si>
  <si>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</si>
  <si>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</si>
  <si>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</si>
  <si>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</si>
  <si>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</si>
  <si>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</si>
  <si>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</si>
  <si>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</si>
  <si>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</si>
  <si>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</si>
  <si>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</si>
  <si>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</si>
  <si>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</si>
  <si>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</si>
  <si>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</si>
  <si>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</si>
  <si>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</si>
  <si>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</si>
  <si>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</si>
  <si>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</si>
  <si>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</si>
  <si>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</si>
  <si>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</si>
  <si>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</si>
  <si>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</si>
  <si>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</si>
  <si>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</si>
  <si>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</si>
  <si>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</si>
  <si>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</si>
  <si>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</si>
  <si>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</si>
  <si>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</si>
  <si>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</si>
  <si>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</si>
  <si>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</si>
  <si>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</si>
  <si>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</si>
  <si>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</si>
  <si>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</si>
  <si>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</si>
  <si>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</si>
  <si>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</si>
  <si>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</si>
  <si>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</si>
  <si>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</si>
  <si>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>Ассигнования 2022 год</t>
  </si>
  <si>
    <t>Другие вопросы в области национальной экономики (поддержка предпринимательства)</t>
  </si>
  <si>
    <t>рег бюджет</t>
  </si>
  <si>
    <t>0600</t>
  </si>
  <si>
    <t>0605</t>
  </si>
  <si>
    <t>рег  бюджет</t>
  </si>
  <si>
    <t xml:space="preserve">район </t>
  </si>
  <si>
    <t>м б</t>
  </si>
  <si>
    <t xml:space="preserve">м б </t>
  </si>
  <si>
    <t>Другие вопросы в области окружающей среды</t>
  </si>
  <si>
    <r>
      <t>Д</t>
    </r>
    <r>
      <rPr>
        <sz val="10"/>
        <rFont val="Arial Cyr"/>
        <charset val="204"/>
      </rPr>
      <t>ругие вопросы в области окружающей среды</t>
    </r>
  </si>
  <si>
    <t>Дорожный фонд</t>
  </si>
  <si>
    <t>Другие вопросы в области национальной экономики (сельское хозяйство)</t>
  </si>
  <si>
    <t xml:space="preserve">Дорожное хозяйство (дорожные фонды)м Б </t>
  </si>
  <si>
    <t>Массовый спорт м/б</t>
  </si>
  <si>
    <t>культура м/б</t>
  </si>
  <si>
    <t>на 2022 год и плановый период 2023-2024года</t>
  </si>
  <si>
    <t>Ассигнования 2023 год</t>
  </si>
  <si>
    <t>Ассигнования 2024год</t>
  </si>
  <si>
    <t xml:space="preserve"> Дворовые территории</t>
  </si>
  <si>
    <t>мест бюджет</t>
  </si>
  <si>
    <t>в том числе полномочия</t>
  </si>
  <si>
    <t>0200</t>
  </si>
  <si>
    <t>УУР 1100,0</t>
  </si>
  <si>
    <t>УУР  2227,0</t>
  </si>
  <si>
    <t>рег бюджет  дворовые</t>
  </si>
  <si>
    <t>мбт</t>
  </si>
  <si>
    <t xml:space="preserve">      №  73 от    16 декабря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</si>
</sst>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28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9"/>
      <color rgb="FFC00000"/>
      <name val="Arial Cyr"/>
      <charset val="204"/>
    </font>
    <font>
      <sz val="10"/>
      <name val="MS Sans Serif"/>
    </font>
    <font>
      <b/>
      <i/>
      <sz val="9"/>
      <name val="Arial Cyr"/>
      <charset val="204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0"/>
      <color rgb="FFC00000"/>
      <name val="Arial Cyr"/>
      <charset val="204"/>
    </font>
    <font>
      <sz val="10"/>
      <color rgb="FF0070C0"/>
      <name val="Arial Cyr"/>
      <charset val="204"/>
    </font>
    <font>
      <b/>
      <i/>
      <sz val="9"/>
      <color rgb="FFFF0000"/>
      <name val="Arial Cyr"/>
      <charset val="204"/>
    </font>
    <font>
      <b/>
      <i/>
      <sz val="10"/>
      <name val="Arial Cyr"/>
      <charset val="204"/>
    </font>
    <font>
      <b/>
      <i/>
      <sz val="9"/>
      <color theme="9" tint="-0.249977111117893"/>
      <name val="Arial Cyr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49" fontId="7" fillId="0" borderId="3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49" fontId="9" fillId="0" borderId="3" xfId="0" applyNumberFormat="1" applyFont="1" applyBorder="1" applyAlignment="1" applyProtection="1">
      <alignment horizontal="left" vertical="center" wrapText="1"/>
    </xf>
    <xf numFmtId="164" fontId="4" fillId="0" borderId="0" xfId="0" applyNumberFormat="1" applyFont="1" applyBorder="1" applyAlignment="1" applyProtection="1">
      <alignment horizontal="center"/>
    </xf>
    <xf numFmtId="0" fontId="10" fillId="0" borderId="0" xfId="0" applyFont="1"/>
    <xf numFmtId="0" fontId="8" fillId="0" borderId="0" xfId="0" applyFont="1" applyBorder="1" applyAlignment="1" applyProtection="1">
      <alignment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2" fillId="0" borderId="3" xfId="0" applyNumberFormat="1" applyFont="1" applyBorder="1" applyAlignment="1" applyProtection="1">
      <alignment horizontal="left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horizontal="right" vertical="center" wrapText="1"/>
    </xf>
    <xf numFmtId="4" fontId="13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 applyFill="1"/>
    <xf numFmtId="4" fontId="12" fillId="0" borderId="0" xfId="0" applyNumberFormat="1" applyFont="1" applyBorder="1" applyAlignment="1" applyProtection="1">
      <alignment horizontal="right" vertical="center" wrapText="1"/>
    </xf>
    <xf numFmtId="49" fontId="14" fillId="0" borderId="3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right" vertical="center" wrapText="1"/>
    </xf>
    <xf numFmtId="4" fontId="16" fillId="0" borderId="3" xfId="0" applyNumberFormat="1" applyFont="1" applyBorder="1" applyAlignment="1" applyProtection="1">
      <alignment horizontal="right" vertical="center" wrapText="1"/>
    </xf>
    <xf numFmtId="4" fontId="17" fillId="0" borderId="3" xfId="0" applyNumberFormat="1" applyFont="1" applyBorder="1" applyAlignment="1" applyProtection="1">
      <alignment horizontal="right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9" fontId="15" fillId="0" borderId="3" xfId="0" applyNumberFormat="1" applyFont="1" applyBorder="1" applyAlignment="1" applyProtection="1">
      <alignment horizontal="left" vertical="center" wrapText="1"/>
    </xf>
    <xf numFmtId="49" fontId="19" fillId="0" borderId="3" xfId="0" applyNumberFormat="1" applyFont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left" vertical="center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left" vertical="center" wrapText="1"/>
    </xf>
    <xf numFmtId="49" fontId="12" fillId="0" borderId="4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 applyProtection="1">
      <alignment horizontal="right" vertical="center" wrapText="1"/>
    </xf>
    <xf numFmtId="4" fontId="12" fillId="0" borderId="4" xfId="0" applyNumberFormat="1" applyFont="1" applyFill="1" applyBorder="1" applyAlignment="1" applyProtection="1">
      <alignment horizontal="right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18" fillId="0" borderId="7" xfId="0" applyNumberFormat="1" applyFont="1" applyBorder="1" applyAlignment="1" applyProtection="1">
      <alignment horizontal="left" vertical="center" wrapText="1"/>
    </xf>
    <xf numFmtId="49" fontId="18" fillId="0" borderId="6" xfId="0" applyNumberFormat="1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righ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22" fillId="0" borderId="3" xfId="0" applyNumberFormat="1" applyFont="1" applyBorder="1" applyAlignment="1" applyProtection="1">
      <alignment horizontal="right" vertical="center" wrapText="1"/>
    </xf>
    <xf numFmtId="49" fontId="23" fillId="0" borderId="3" xfId="0" applyNumberFormat="1" applyFont="1" applyBorder="1" applyAlignment="1" applyProtection="1">
      <alignment horizontal="left" vertical="center" wrapText="1"/>
    </xf>
    <xf numFmtId="4" fontId="14" fillId="0" borderId="3" xfId="0" applyNumberFormat="1" applyFont="1" applyBorder="1" applyAlignment="1" applyProtection="1">
      <alignment horizontal="right" vertical="center" wrapText="1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22" fillId="2" borderId="3" xfId="0" applyNumberFormat="1" applyFont="1" applyFill="1" applyBorder="1" applyAlignment="1" applyProtection="1">
      <alignment horizontal="right" vertical="center" wrapText="1"/>
    </xf>
    <xf numFmtId="49" fontId="24" fillId="0" borderId="3" xfId="0" applyNumberFormat="1" applyFont="1" applyBorder="1" applyAlignment="1" applyProtection="1">
      <alignment horizontal="left" vertical="center" wrapText="1"/>
    </xf>
    <xf numFmtId="49" fontId="25" fillId="0" borderId="3" xfId="0" applyNumberFormat="1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right"/>
    </xf>
    <xf numFmtId="4" fontId="24" fillId="0" borderId="3" xfId="0" applyNumberFormat="1" applyFont="1" applyBorder="1" applyAlignment="1" applyProtection="1">
      <alignment horizontal="right" vertical="center" wrapText="1"/>
    </xf>
    <xf numFmtId="0" fontId="27" fillId="0" borderId="0" xfId="0" applyFont="1" applyBorder="1" applyAlignment="1" applyProtection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 applyBorder="1" applyAlignment="1" applyProtection="1"/>
    <xf numFmtId="49" fontId="18" fillId="3" borderId="3" xfId="0" applyNumberFormat="1" applyFont="1" applyFill="1" applyBorder="1" applyAlignment="1" applyProtection="1">
      <alignment horizontal="left"/>
    </xf>
    <xf numFmtId="49" fontId="18" fillId="3" borderId="2" xfId="0" applyNumberFormat="1" applyFont="1" applyFill="1" applyBorder="1" applyAlignment="1" applyProtection="1">
      <alignment horizontal="left"/>
    </xf>
    <xf numFmtId="49" fontId="18" fillId="3" borderId="3" xfId="0" applyNumberFormat="1" applyFont="1" applyFill="1" applyBorder="1" applyAlignment="1" applyProtection="1">
      <alignment horizontal="center"/>
    </xf>
    <xf numFmtId="4" fontId="18" fillId="3" borderId="3" xfId="0" applyNumberFormat="1" applyFont="1" applyFill="1" applyBorder="1" applyAlignment="1" applyProtection="1">
      <alignment horizontal="right"/>
    </xf>
    <xf numFmtId="49" fontId="18" fillId="3" borderId="0" xfId="0" applyNumberFormat="1" applyFont="1" applyFill="1" applyBorder="1" applyAlignment="1" applyProtection="1">
      <alignment horizontal="left"/>
    </xf>
    <xf numFmtId="49" fontId="18" fillId="3" borderId="0" xfId="0" applyNumberFormat="1" applyFont="1" applyFill="1" applyBorder="1" applyAlignment="1" applyProtection="1">
      <alignment horizontal="center"/>
    </xf>
    <xf numFmtId="4" fontId="18" fillId="3" borderId="0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8"/>
  <sheetViews>
    <sheetView showGridLines="0" tabSelected="1" topLeftCell="A48" workbookViewId="0">
      <selection activeCell="A9" sqref="A9:G9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62"/>
      <c r="B1" s="62"/>
      <c r="C1" s="62"/>
      <c r="D1" s="62"/>
      <c r="E1" s="62"/>
      <c r="F1" s="62"/>
      <c r="G1" s="59"/>
      <c r="H1" s="59"/>
      <c r="I1" s="9"/>
      <c r="J1" s="1"/>
    </row>
    <row r="2" spans="1:10" ht="13.2" x14ac:dyDescent="0.25">
      <c r="A2" s="5" t="s">
        <v>57</v>
      </c>
      <c r="B2" s="5"/>
      <c r="C2" s="5"/>
      <c r="D2" s="5"/>
      <c r="E2" s="67"/>
      <c r="F2" s="67"/>
      <c r="G2" s="9"/>
      <c r="H2" s="9"/>
      <c r="I2" s="9"/>
      <c r="J2" s="1"/>
    </row>
    <row r="3" spans="1:10" ht="13.8" x14ac:dyDescent="0.25">
      <c r="A3" s="6"/>
      <c r="B3" s="6"/>
      <c r="C3" s="6"/>
      <c r="D3" s="6"/>
      <c r="E3" s="6" t="s">
        <v>56</v>
      </c>
      <c r="F3" s="6"/>
      <c r="G3" s="6"/>
      <c r="H3" s="6"/>
      <c r="I3" s="6"/>
      <c r="J3" s="2"/>
    </row>
    <row r="4" spans="1:10" ht="13.8" x14ac:dyDescent="0.25">
      <c r="A4" s="6"/>
      <c r="B4" s="6"/>
      <c r="C4" s="6"/>
      <c r="D4" s="6"/>
      <c r="E4" s="11" t="s">
        <v>88</v>
      </c>
      <c r="F4" s="6"/>
      <c r="G4" s="11"/>
      <c r="H4" s="11"/>
      <c r="I4" s="2"/>
      <c r="J4" s="2"/>
    </row>
    <row r="5" spans="1:10" ht="3" hidden="1" customHeight="1" x14ac:dyDescent="0.25">
      <c r="A5" s="63"/>
      <c r="B5" s="63"/>
      <c r="C5" s="63"/>
      <c r="D5" s="63"/>
      <c r="E5" s="63"/>
      <c r="F5" s="63"/>
      <c r="G5" s="63"/>
      <c r="H5" s="63"/>
      <c r="I5" s="1"/>
      <c r="J5" s="1"/>
    </row>
    <row r="6" spans="1:10" ht="13.2" hidden="1" x14ac:dyDescent="0.25">
      <c r="A6" s="64"/>
      <c r="B6" s="64"/>
      <c r="C6" s="64"/>
      <c r="D6" s="64"/>
      <c r="E6" s="64"/>
      <c r="F6" s="64"/>
      <c r="G6" s="64"/>
      <c r="H6" s="64"/>
      <c r="I6" s="3"/>
      <c r="J6" s="3"/>
    </row>
    <row r="7" spans="1:10" s="7" customFormat="1" ht="13.2" x14ac:dyDescent="0.25">
      <c r="A7" s="60" t="s">
        <v>58</v>
      </c>
      <c r="B7" s="60"/>
      <c r="C7" s="60"/>
      <c r="D7" s="60"/>
      <c r="E7" s="60"/>
      <c r="F7" s="60"/>
      <c r="G7" s="60"/>
      <c r="H7" s="65"/>
    </row>
    <row r="8" spans="1:10" s="7" customFormat="1" ht="13.2" x14ac:dyDescent="0.25">
      <c r="A8" s="60" t="s">
        <v>55</v>
      </c>
      <c r="B8" s="60"/>
      <c r="C8" s="60"/>
      <c r="D8" s="60"/>
      <c r="E8" s="60"/>
      <c r="F8" s="60"/>
      <c r="G8" s="60"/>
      <c r="H8" s="65"/>
    </row>
    <row r="9" spans="1:10" ht="32.4" customHeight="1" x14ac:dyDescent="0.25">
      <c r="A9" s="61" t="s">
        <v>77</v>
      </c>
      <c r="B9" s="61"/>
      <c r="C9" s="61"/>
      <c r="D9" s="61"/>
      <c r="E9" s="61"/>
      <c r="F9" s="61"/>
      <c r="G9" s="61"/>
      <c r="H9" s="66"/>
    </row>
    <row r="10" spans="1:10" ht="1.2" hidden="1" customHeight="1" x14ac:dyDescent="0.25">
      <c r="A10" s="13"/>
      <c r="B10" s="13"/>
      <c r="C10" s="13"/>
      <c r="D10" s="13"/>
      <c r="E10" s="13"/>
      <c r="F10" s="13"/>
      <c r="G10" s="13"/>
      <c r="H10" s="13"/>
      <c r="I10" s="1"/>
      <c r="J10" s="1"/>
    </row>
    <row r="11" spans="1:10" ht="25.2" x14ac:dyDescent="0.25">
      <c r="A11" s="14" t="s">
        <v>1</v>
      </c>
      <c r="B11" s="14" t="s">
        <v>0</v>
      </c>
      <c r="C11" s="14" t="s">
        <v>2</v>
      </c>
      <c r="D11" s="14" t="s">
        <v>61</v>
      </c>
      <c r="E11" s="14" t="s">
        <v>78</v>
      </c>
      <c r="F11" s="14" t="s">
        <v>79</v>
      </c>
      <c r="G11" s="12"/>
      <c r="H11" s="12"/>
    </row>
    <row r="12" spans="1:10" ht="18.600000000000001" customHeight="1" x14ac:dyDescent="0.25">
      <c r="A12" s="26" t="s">
        <v>47</v>
      </c>
      <c r="B12" s="27" t="s">
        <v>41</v>
      </c>
      <c r="C12" s="28"/>
      <c r="D12" s="29">
        <f>D13+D14+D15+D16+D17+D18</f>
        <v>15212</v>
      </c>
      <c r="E12" s="29">
        <f t="shared" ref="E12:F12" si="0">E13+E14+E15+E16+E17+E18</f>
        <v>14970</v>
      </c>
      <c r="F12" s="29">
        <f t="shared" si="0"/>
        <v>13970.02</v>
      </c>
      <c r="G12" s="12"/>
      <c r="H12" s="12"/>
    </row>
    <row r="13" spans="1:10" ht="79.2" x14ac:dyDescent="0.25">
      <c r="A13" s="15" t="s">
        <v>11</v>
      </c>
      <c r="B13" s="16"/>
      <c r="C13" s="17" t="s">
        <v>12</v>
      </c>
      <c r="D13" s="18">
        <v>100</v>
      </c>
      <c r="E13" s="18">
        <v>100</v>
      </c>
      <c r="F13" s="18">
        <v>100</v>
      </c>
      <c r="G13" s="12"/>
      <c r="H13" s="12"/>
    </row>
    <row r="14" spans="1:10" ht="105.6" x14ac:dyDescent="0.25">
      <c r="A14" s="15" t="s">
        <v>9</v>
      </c>
      <c r="B14" s="16"/>
      <c r="C14" s="17" t="s">
        <v>10</v>
      </c>
      <c r="D14" s="18">
        <v>14200</v>
      </c>
      <c r="E14" s="18">
        <v>14200</v>
      </c>
      <c r="F14" s="18">
        <v>12900.02</v>
      </c>
      <c r="G14" s="12"/>
      <c r="H14" s="12"/>
    </row>
    <row r="15" spans="1:10" ht="66" x14ac:dyDescent="0.25">
      <c r="A15" s="15" t="s">
        <v>5</v>
      </c>
      <c r="B15" s="16"/>
      <c r="C15" s="17" t="s">
        <v>6</v>
      </c>
      <c r="D15" s="18">
        <v>254.2</v>
      </c>
      <c r="E15" s="18">
        <v>256</v>
      </c>
      <c r="F15" s="18">
        <v>259</v>
      </c>
      <c r="G15" s="12"/>
      <c r="H15" s="12"/>
    </row>
    <row r="16" spans="1:10" ht="19.8" hidden="1" customHeight="1" x14ac:dyDescent="0.25">
      <c r="A16" s="15" t="s">
        <v>60</v>
      </c>
      <c r="B16" s="16"/>
      <c r="C16" s="17" t="s">
        <v>59</v>
      </c>
      <c r="D16" s="18">
        <v>0</v>
      </c>
      <c r="E16" s="18">
        <v>0</v>
      </c>
      <c r="F16" s="18">
        <v>0</v>
      </c>
      <c r="G16" s="12"/>
      <c r="H16" s="12"/>
    </row>
    <row r="17" spans="1:8" ht="37.200000000000003" customHeight="1" x14ac:dyDescent="0.25">
      <c r="A17" s="15" t="s">
        <v>7</v>
      </c>
      <c r="B17" s="16"/>
      <c r="C17" s="17" t="s">
        <v>8</v>
      </c>
      <c r="D17" s="18">
        <v>200</v>
      </c>
      <c r="E17" s="18">
        <v>200</v>
      </c>
      <c r="F17" s="18">
        <v>200</v>
      </c>
      <c r="G17" s="12"/>
      <c r="H17" s="12"/>
    </row>
    <row r="18" spans="1:8" ht="31.2" customHeight="1" outlineLevel="1" x14ac:dyDescent="0.25">
      <c r="A18" s="15" t="s">
        <v>3</v>
      </c>
      <c r="B18" s="16"/>
      <c r="C18" s="17" t="s">
        <v>4</v>
      </c>
      <c r="D18" s="18">
        <v>457.8</v>
      </c>
      <c r="E18" s="18">
        <v>214</v>
      </c>
      <c r="F18" s="18">
        <v>511</v>
      </c>
      <c r="G18" s="12"/>
      <c r="H18" s="12"/>
    </row>
    <row r="19" spans="1:8" ht="43.2" hidden="1" customHeight="1" outlineLevel="1" x14ac:dyDescent="0.25">
      <c r="A19" s="15" t="s">
        <v>5</v>
      </c>
      <c r="B19" s="16"/>
      <c r="C19" s="17" t="s">
        <v>6</v>
      </c>
      <c r="D19" s="18">
        <v>150860</v>
      </c>
      <c r="E19" s="18">
        <v>156900</v>
      </c>
      <c r="F19" s="18">
        <v>163170</v>
      </c>
      <c r="G19" s="12"/>
      <c r="H19" s="12"/>
    </row>
    <row r="20" spans="1:8" ht="0.6" hidden="1" customHeight="1" outlineLevel="1" x14ac:dyDescent="0.25">
      <c r="A20" s="15" t="s">
        <v>7</v>
      </c>
      <c r="B20" s="16"/>
      <c r="C20" s="17" t="s">
        <v>8</v>
      </c>
      <c r="D20" s="18">
        <v>100000</v>
      </c>
      <c r="E20" s="18">
        <v>100000</v>
      </c>
      <c r="F20" s="18">
        <v>100000</v>
      </c>
      <c r="G20" s="12"/>
      <c r="H20" s="12"/>
    </row>
    <row r="21" spans="1:8" ht="6" hidden="1" customHeight="1" outlineLevel="1" x14ac:dyDescent="0.25">
      <c r="A21" s="15" t="s">
        <v>3</v>
      </c>
      <c r="B21" s="16"/>
      <c r="C21" s="17" t="s">
        <v>4</v>
      </c>
      <c r="D21" s="18">
        <v>301560</v>
      </c>
      <c r="E21" s="18">
        <v>350200</v>
      </c>
      <c r="F21" s="18">
        <v>363400</v>
      </c>
      <c r="G21" s="12"/>
      <c r="H21" s="12"/>
    </row>
    <row r="22" spans="1:8" ht="0.6" hidden="1" customHeight="1" outlineLevel="1" x14ac:dyDescent="0.25">
      <c r="A22" s="15" t="s">
        <v>11</v>
      </c>
      <c r="B22" s="16"/>
      <c r="C22" s="17" t="s">
        <v>12</v>
      </c>
      <c r="D22" s="18">
        <v>200000</v>
      </c>
      <c r="E22" s="18">
        <v>200000</v>
      </c>
      <c r="F22" s="18">
        <v>200000</v>
      </c>
      <c r="G22" s="12"/>
      <c r="H22" s="12"/>
    </row>
    <row r="23" spans="1:8" ht="34.799999999999997" customHeight="1" outlineLevel="1" x14ac:dyDescent="0.25">
      <c r="A23" s="26" t="s">
        <v>13</v>
      </c>
      <c r="B23" s="27" t="s">
        <v>83</v>
      </c>
      <c r="C23" s="28"/>
      <c r="D23" s="29">
        <f>D24</f>
        <v>297.39999999999998</v>
      </c>
      <c r="E23" s="29">
        <f t="shared" ref="E23:G23" si="1">E24</f>
        <v>297.39999999999998</v>
      </c>
      <c r="F23" s="29">
        <f t="shared" si="1"/>
        <v>297.39999999999998</v>
      </c>
      <c r="G23" s="18">
        <f t="shared" si="1"/>
        <v>0</v>
      </c>
      <c r="H23" s="12"/>
    </row>
    <row r="24" spans="1:8" ht="26.4" outlineLevel="1" x14ac:dyDescent="0.25">
      <c r="A24" s="15" t="s">
        <v>13</v>
      </c>
      <c r="B24" s="16"/>
      <c r="C24" s="17" t="s">
        <v>14</v>
      </c>
      <c r="D24" s="23">
        <v>297.39999999999998</v>
      </c>
      <c r="E24" s="23">
        <v>297.39999999999998</v>
      </c>
      <c r="F24" s="23">
        <v>297.39999999999998</v>
      </c>
      <c r="G24" s="12"/>
      <c r="H24" s="12"/>
    </row>
    <row r="25" spans="1:8" ht="25.2" customHeight="1" x14ac:dyDescent="0.25">
      <c r="A25" s="15" t="s">
        <v>48</v>
      </c>
      <c r="B25" s="27" t="s">
        <v>42</v>
      </c>
      <c r="C25" s="17"/>
      <c r="D25" s="18">
        <f>D26</f>
        <v>400</v>
      </c>
      <c r="E25" s="18">
        <v>0</v>
      </c>
      <c r="F25" s="18">
        <f t="shared" ref="F25:G25" si="2">F26</f>
        <v>0</v>
      </c>
      <c r="G25" s="18">
        <f t="shared" si="2"/>
        <v>0</v>
      </c>
      <c r="H25" s="12"/>
    </row>
    <row r="26" spans="1:8" ht="39.6" customHeight="1" outlineLevel="1" x14ac:dyDescent="0.25">
      <c r="A26" s="15" t="s">
        <v>15</v>
      </c>
      <c r="B26" s="16"/>
      <c r="C26" s="17" t="s">
        <v>17</v>
      </c>
      <c r="D26" s="23">
        <v>400</v>
      </c>
      <c r="E26" s="23">
        <v>0</v>
      </c>
      <c r="F26" s="23">
        <v>0</v>
      </c>
      <c r="G26" s="12"/>
      <c r="H26" s="12"/>
    </row>
    <row r="27" spans="1:8" ht="26.4" hidden="1" outlineLevel="1" x14ac:dyDescent="0.25">
      <c r="A27" s="36" t="s">
        <v>16</v>
      </c>
      <c r="B27" s="37"/>
      <c r="C27" s="38" t="s">
        <v>17</v>
      </c>
      <c r="D27" s="39">
        <v>0</v>
      </c>
      <c r="E27" s="40">
        <v>0</v>
      </c>
      <c r="F27" s="40">
        <v>0</v>
      </c>
      <c r="G27" s="20"/>
      <c r="H27" s="12"/>
    </row>
    <row r="28" spans="1:8" ht="13.2" x14ac:dyDescent="0.25">
      <c r="A28" s="45" t="s">
        <v>49</v>
      </c>
      <c r="B28" s="45" t="s">
        <v>43</v>
      </c>
      <c r="C28" s="46"/>
      <c r="D28" s="47">
        <f>D29+D30+D38+D39</f>
        <v>23424</v>
      </c>
      <c r="E28" s="47">
        <f>E29+E30+E38+E39</f>
        <v>7362.62</v>
      </c>
      <c r="F28" s="47">
        <f>F29+F30+F38+F39</f>
        <v>6371</v>
      </c>
      <c r="G28" s="21">
        <f>G31+G33+G34+G38+G39+G41</f>
        <v>0</v>
      </c>
      <c r="H28" s="21"/>
    </row>
    <row r="29" spans="1:8" ht="36" x14ac:dyDescent="0.25">
      <c r="A29" s="41" t="s">
        <v>73</v>
      </c>
      <c r="B29" s="42"/>
      <c r="C29" s="43" t="s">
        <v>24</v>
      </c>
      <c r="D29" s="44">
        <v>60</v>
      </c>
      <c r="E29" s="44">
        <v>60</v>
      </c>
      <c r="F29" s="44">
        <v>60</v>
      </c>
      <c r="G29" s="21"/>
      <c r="H29" s="21"/>
    </row>
    <row r="30" spans="1:8" ht="13.2" x14ac:dyDescent="0.25">
      <c r="A30" s="26" t="s">
        <v>72</v>
      </c>
      <c r="B30" s="27"/>
      <c r="C30" s="28" t="s">
        <v>18</v>
      </c>
      <c r="D30" s="29">
        <v>22794</v>
      </c>
      <c r="E30" s="29">
        <f>E31+E33+E34</f>
        <v>6991</v>
      </c>
      <c r="F30" s="29">
        <f>F31+F33+F34</f>
        <v>5891</v>
      </c>
      <c r="G30" s="21"/>
      <c r="H30" s="21"/>
    </row>
    <row r="31" spans="1:8" ht="0.6" customHeight="1" x14ac:dyDescent="0.25">
      <c r="A31" s="10" t="s">
        <v>67</v>
      </c>
      <c r="B31" s="16"/>
      <c r="C31" s="17" t="s">
        <v>18</v>
      </c>
      <c r="D31" s="23">
        <v>0</v>
      </c>
      <c r="E31" s="23"/>
      <c r="F31" s="23"/>
      <c r="G31" s="21"/>
      <c r="H31" s="12"/>
    </row>
    <row r="32" spans="1:8" ht="13.2" hidden="1" x14ac:dyDescent="0.25">
      <c r="A32" s="10" t="s">
        <v>86</v>
      </c>
      <c r="B32" s="16"/>
      <c r="C32" s="17" t="s">
        <v>18</v>
      </c>
      <c r="D32" s="23">
        <v>0</v>
      </c>
      <c r="E32" s="23"/>
      <c r="F32" s="23"/>
      <c r="G32" s="21"/>
      <c r="H32" s="12"/>
    </row>
    <row r="33" spans="1:8" ht="13.2" hidden="1" x14ac:dyDescent="0.25">
      <c r="A33" s="8" t="s">
        <v>66</v>
      </c>
      <c r="B33" s="16"/>
      <c r="C33" s="22" t="s">
        <v>18</v>
      </c>
      <c r="D33" s="50">
        <v>20794</v>
      </c>
      <c r="E33" s="24">
        <v>1791</v>
      </c>
      <c r="F33" s="24">
        <v>1791</v>
      </c>
      <c r="G33" s="21"/>
      <c r="H33" s="12"/>
    </row>
    <row r="34" spans="1:8" ht="22.8" hidden="1" outlineLevel="1" x14ac:dyDescent="0.25">
      <c r="A34" s="10" t="s">
        <v>74</v>
      </c>
      <c r="B34" s="16"/>
      <c r="C34" s="17" t="s">
        <v>18</v>
      </c>
      <c r="D34" s="48">
        <v>3000</v>
      </c>
      <c r="E34" s="48">
        <v>5200</v>
      </c>
      <c r="F34" s="48">
        <v>4100</v>
      </c>
      <c r="G34" s="12"/>
      <c r="H34" s="12"/>
    </row>
    <row r="35" spans="1:8" ht="23.4" hidden="1" customHeight="1" outlineLevel="1" x14ac:dyDescent="0.25">
      <c r="A35" s="54" t="s">
        <v>80</v>
      </c>
      <c r="B35" s="16"/>
      <c r="C35" s="17" t="s">
        <v>18</v>
      </c>
      <c r="D35" s="51">
        <f>D36+D37</f>
        <v>3371.4</v>
      </c>
      <c r="E35" s="48">
        <v>0</v>
      </c>
      <c r="F35" s="48">
        <f>F37</f>
        <v>500</v>
      </c>
      <c r="G35" s="12"/>
      <c r="H35" s="12"/>
    </row>
    <row r="36" spans="1:8" ht="13.2" hidden="1" outlineLevel="1" x14ac:dyDescent="0.25">
      <c r="A36" s="49" t="s">
        <v>63</v>
      </c>
      <c r="B36" s="16"/>
      <c r="C36" s="17" t="s">
        <v>18</v>
      </c>
      <c r="D36" s="52">
        <v>3093</v>
      </c>
      <c r="E36" s="48">
        <v>0</v>
      </c>
      <c r="F36" s="48"/>
      <c r="G36" s="12"/>
      <c r="H36" s="12"/>
    </row>
    <row r="37" spans="1:8" ht="13.2" hidden="1" outlineLevel="1" x14ac:dyDescent="0.25">
      <c r="A37" s="10" t="s">
        <v>81</v>
      </c>
      <c r="B37" s="16"/>
      <c r="C37" s="17" t="s">
        <v>18</v>
      </c>
      <c r="D37" s="52">
        <v>278.39999999999998</v>
      </c>
      <c r="E37" s="48">
        <v>0</v>
      </c>
      <c r="F37" s="48">
        <v>500</v>
      </c>
      <c r="G37" s="12"/>
      <c r="H37" s="12"/>
    </row>
    <row r="38" spans="1:8" ht="32.4" customHeight="1" outlineLevel="1" x14ac:dyDescent="0.25">
      <c r="A38" s="4" t="s">
        <v>19</v>
      </c>
      <c r="B38" s="16"/>
      <c r="C38" s="17" t="s">
        <v>20</v>
      </c>
      <c r="D38" s="23">
        <v>550</v>
      </c>
      <c r="E38" s="23">
        <v>291.62</v>
      </c>
      <c r="F38" s="23">
        <v>400</v>
      </c>
      <c r="G38" s="12"/>
      <c r="H38" s="12"/>
    </row>
    <row r="39" spans="1:8" ht="39.6" customHeight="1" outlineLevel="1" x14ac:dyDescent="0.25">
      <c r="A39" s="4" t="s">
        <v>62</v>
      </c>
      <c r="B39" s="16"/>
      <c r="C39" s="17" t="s">
        <v>20</v>
      </c>
      <c r="D39" s="23">
        <v>20</v>
      </c>
      <c r="E39" s="23">
        <v>20</v>
      </c>
      <c r="F39" s="23">
        <v>20</v>
      </c>
      <c r="G39" s="12"/>
      <c r="H39" s="12"/>
    </row>
    <row r="40" spans="1:8" ht="20.399999999999999" hidden="1" customHeight="1" outlineLevel="1" x14ac:dyDescent="0.25">
      <c r="A40" s="15" t="s">
        <v>21</v>
      </c>
      <c r="B40" s="16"/>
      <c r="C40" s="17" t="s">
        <v>22</v>
      </c>
      <c r="D40" s="23">
        <v>0</v>
      </c>
      <c r="E40" s="23">
        <v>200000</v>
      </c>
      <c r="F40" s="23">
        <v>100000</v>
      </c>
      <c r="G40" s="12"/>
      <c r="H40" s="12"/>
    </row>
    <row r="41" spans="1:8" ht="16.8" hidden="1" customHeight="1" outlineLevel="1" x14ac:dyDescent="0.25">
      <c r="A41" s="15" t="s">
        <v>23</v>
      </c>
      <c r="B41" s="16"/>
      <c r="C41" s="17" t="s">
        <v>24</v>
      </c>
      <c r="D41" s="23">
        <v>60</v>
      </c>
      <c r="E41" s="23">
        <v>60</v>
      </c>
      <c r="F41" s="23">
        <v>60</v>
      </c>
      <c r="G41" s="12"/>
      <c r="H41" s="12"/>
    </row>
    <row r="42" spans="1:8" ht="23.4" customHeight="1" collapsed="1" x14ac:dyDescent="0.25">
      <c r="A42" s="26" t="s">
        <v>50</v>
      </c>
      <c r="B42" s="27" t="s">
        <v>44</v>
      </c>
      <c r="C42" s="28"/>
      <c r="D42" s="29">
        <f>D44+D48+D53</f>
        <v>61914.399999999994</v>
      </c>
      <c r="E42" s="29">
        <f t="shared" ref="E42:F42" si="3">E44+E48+E53</f>
        <v>12954.619999999999</v>
      </c>
      <c r="F42" s="29">
        <f t="shared" si="3"/>
        <v>8700</v>
      </c>
      <c r="G42" s="12"/>
      <c r="H42" s="12"/>
    </row>
    <row r="43" spans="1:8" ht="19.8" hidden="1" customHeight="1" outlineLevel="1" x14ac:dyDescent="0.25">
      <c r="A43" s="15"/>
      <c r="B43" s="16"/>
      <c r="C43" s="17"/>
      <c r="D43" s="18"/>
      <c r="E43" s="18"/>
      <c r="F43" s="18"/>
      <c r="G43" s="12"/>
      <c r="H43" s="12"/>
    </row>
    <row r="44" spans="1:8" ht="13.2" outlineLevel="1" x14ac:dyDescent="0.25">
      <c r="A44" s="15" t="s">
        <v>27</v>
      </c>
      <c r="B44" s="16"/>
      <c r="C44" s="17" t="s">
        <v>28</v>
      </c>
      <c r="D44" s="18">
        <v>1513.57</v>
      </c>
      <c r="E44" s="18">
        <v>6554.62</v>
      </c>
      <c r="F44" s="18">
        <f t="shared" ref="F44" si="4">F46+F47</f>
        <v>1500</v>
      </c>
      <c r="G44" s="12"/>
      <c r="H44" s="12"/>
    </row>
    <row r="45" spans="1:8" ht="13.2" hidden="1" outlineLevel="1" x14ac:dyDescent="0.25">
      <c r="A45" s="31" t="s">
        <v>82</v>
      </c>
      <c r="B45" s="16"/>
      <c r="C45" s="17"/>
      <c r="D45" s="18">
        <v>176.55</v>
      </c>
      <c r="E45" s="18">
        <v>177</v>
      </c>
      <c r="F45" s="18">
        <v>178</v>
      </c>
      <c r="G45" s="12"/>
      <c r="H45" s="12"/>
    </row>
    <row r="46" spans="1:8" ht="13.2" hidden="1" outlineLevel="1" x14ac:dyDescent="0.25">
      <c r="A46" s="34" t="s">
        <v>68</v>
      </c>
      <c r="B46" s="16"/>
      <c r="C46" s="17"/>
      <c r="D46" s="23">
        <v>1200</v>
      </c>
      <c r="E46" s="23">
        <v>1445</v>
      </c>
      <c r="F46" s="23">
        <v>1500</v>
      </c>
      <c r="G46" s="12"/>
      <c r="H46" s="12"/>
    </row>
    <row r="47" spans="1:8" ht="13.2" hidden="1" outlineLevel="1" x14ac:dyDescent="0.25">
      <c r="A47" s="34" t="s">
        <v>63</v>
      </c>
      <c r="B47" s="16"/>
      <c r="C47" s="17"/>
      <c r="D47" s="24">
        <v>0</v>
      </c>
      <c r="E47" s="24">
        <v>5051.6000000000004</v>
      </c>
      <c r="F47" s="24">
        <v>0</v>
      </c>
      <c r="G47" s="12"/>
      <c r="H47" s="12"/>
    </row>
    <row r="48" spans="1:8" ht="12" customHeight="1" outlineLevel="1" x14ac:dyDescent="0.25">
      <c r="A48" s="15" t="s">
        <v>29</v>
      </c>
      <c r="B48" s="16"/>
      <c r="C48" s="17" t="s">
        <v>30</v>
      </c>
      <c r="D48" s="18">
        <v>44981.599999999999</v>
      </c>
      <c r="E48" s="18">
        <f t="shared" ref="E48:F48" si="5">E51+E52</f>
        <v>1200</v>
      </c>
      <c r="F48" s="18">
        <f t="shared" si="5"/>
        <v>1300</v>
      </c>
      <c r="G48" s="12"/>
      <c r="H48" s="12"/>
    </row>
    <row r="49" spans="1:8" ht="13.2" hidden="1" outlineLevel="1" x14ac:dyDescent="0.25">
      <c r="A49" s="31" t="s">
        <v>82</v>
      </c>
      <c r="B49" s="16"/>
      <c r="C49" s="17"/>
      <c r="D49" s="58">
        <v>121.23</v>
      </c>
      <c r="E49" s="18">
        <v>122</v>
      </c>
      <c r="F49" s="18">
        <v>125</v>
      </c>
      <c r="G49" s="12"/>
      <c r="H49" s="12"/>
    </row>
    <row r="50" spans="1:8" ht="13.2" hidden="1" outlineLevel="1" x14ac:dyDescent="0.25">
      <c r="A50" s="31" t="s">
        <v>87</v>
      </c>
      <c r="B50" s="16"/>
      <c r="C50" s="17"/>
      <c r="D50" s="18">
        <v>827.48</v>
      </c>
      <c r="E50" s="18"/>
      <c r="F50" s="18"/>
      <c r="G50" s="12"/>
      <c r="H50" s="12"/>
    </row>
    <row r="51" spans="1:8" ht="13.2" hidden="1" outlineLevel="1" x14ac:dyDescent="0.25">
      <c r="A51" s="53" t="s">
        <v>68</v>
      </c>
      <c r="B51" s="16"/>
      <c r="C51" s="17"/>
      <c r="D51" s="23">
        <v>800</v>
      </c>
      <c r="E51" s="23">
        <v>1200</v>
      </c>
      <c r="F51" s="23">
        <v>1300</v>
      </c>
      <c r="G51" s="12"/>
      <c r="H51" s="12"/>
    </row>
    <row r="52" spans="1:8" ht="13.2" hidden="1" outlineLevel="1" x14ac:dyDescent="0.25">
      <c r="A52" s="31" t="s">
        <v>63</v>
      </c>
      <c r="B52" s="16"/>
      <c r="C52" s="17"/>
      <c r="D52" s="19">
        <v>40546.69</v>
      </c>
      <c r="E52" s="25">
        <v>0</v>
      </c>
      <c r="F52" s="24"/>
      <c r="G52" s="12"/>
      <c r="H52" s="12"/>
    </row>
    <row r="53" spans="1:8" ht="12" customHeight="1" outlineLevel="1" x14ac:dyDescent="0.25">
      <c r="A53" s="15" t="s">
        <v>25</v>
      </c>
      <c r="B53" s="16"/>
      <c r="C53" s="17" t="s">
        <v>26</v>
      </c>
      <c r="D53" s="18">
        <v>15419.23</v>
      </c>
      <c r="E53" s="18">
        <f t="shared" ref="E53:F53" si="6">E54+E56</f>
        <v>5200</v>
      </c>
      <c r="F53" s="18">
        <f t="shared" si="6"/>
        <v>5900</v>
      </c>
      <c r="G53" s="12"/>
      <c r="H53" s="12"/>
    </row>
    <row r="54" spans="1:8" ht="10.8" hidden="1" customHeight="1" outlineLevel="1" x14ac:dyDescent="0.25">
      <c r="A54" s="31" t="s">
        <v>69</v>
      </c>
      <c r="B54" s="16"/>
      <c r="C54" s="17"/>
      <c r="D54" s="23">
        <v>9000</v>
      </c>
      <c r="E54" s="23">
        <v>5200</v>
      </c>
      <c r="F54" s="23">
        <v>5900</v>
      </c>
      <c r="G54" s="12"/>
      <c r="H54" s="12"/>
    </row>
    <row r="55" spans="1:8" ht="13.2" hidden="1" outlineLevel="1" x14ac:dyDescent="0.25">
      <c r="A55" s="31" t="s">
        <v>63</v>
      </c>
      <c r="B55" s="16"/>
      <c r="C55" s="17"/>
      <c r="D55" s="19">
        <v>0</v>
      </c>
      <c r="E55" s="19">
        <v>0</v>
      </c>
      <c r="F55" s="23"/>
      <c r="G55" s="12"/>
      <c r="H55" s="12"/>
    </row>
    <row r="56" spans="1:8" ht="13.2" hidden="1" outlineLevel="1" x14ac:dyDescent="0.25">
      <c r="A56" s="31" t="s">
        <v>63</v>
      </c>
      <c r="B56" s="16"/>
      <c r="C56" s="17"/>
      <c r="D56" s="19">
        <v>3020</v>
      </c>
      <c r="E56" s="25">
        <v>0</v>
      </c>
      <c r="F56" s="25"/>
      <c r="G56" s="12"/>
      <c r="H56" s="12"/>
    </row>
    <row r="57" spans="1:8" ht="26.4" outlineLevel="1" x14ac:dyDescent="0.25">
      <c r="A57" s="26" t="s">
        <v>70</v>
      </c>
      <c r="B57" s="27" t="s">
        <v>64</v>
      </c>
      <c r="C57" s="28"/>
      <c r="D57" s="29">
        <f>D58</f>
        <v>444.3</v>
      </c>
      <c r="E57" s="29">
        <f t="shared" ref="E57" si="7">E58</f>
        <v>241.98</v>
      </c>
      <c r="F57" s="29">
        <v>360</v>
      </c>
      <c r="G57" s="12"/>
      <c r="H57" s="12"/>
    </row>
    <row r="58" spans="1:8" ht="24" customHeight="1" outlineLevel="1" x14ac:dyDescent="0.25">
      <c r="A58" s="15" t="s">
        <v>71</v>
      </c>
      <c r="B58" s="16"/>
      <c r="C58" s="17" t="s">
        <v>65</v>
      </c>
      <c r="D58" s="23">
        <v>444.3</v>
      </c>
      <c r="E58" s="23">
        <v>241.98</v>
      </c>
      <c r="F58" s="23">
        <v>360</v>
      </c>
      <c r="G58" s="12"/>
      <c r="H58" s="12"/>
    </row>
    <row r="59" spans="1:8" ht="13.2" hidden="1" outlineLevel="1" x14ac:dyDescent="0.25">
      <c r="A59" s="31" t="s">
        <v>69</v>
      </c>
      <c r="B59" s="16"/>
      <c r="C59" s="17"/>
      <c r="D59" s="23">
        <v>200</v>
      </c>
      <c r="E59" s="23">
        <v>300</v>
      </c>
      <c r="F59" s="23">
        <v>360</v>
      </c>
      <c r="G59" s="12"/>
      <c r="H59" s="12"/>
    </row>
    <row r="60" spans="1:8" ht="13.2" hidden="1" outlineLevel="1" x14ac:dyDescent="0.25">
      <c r="A60" s="35" t="s">
        <v>63</v>
      </c>
      <c r="B60" s="16"/>
      <c r="C60" s="17"/>
      <c r="D60" s="19">
        <v>344.3</v>
      </c>
      <c r="E60" s="19">
        <v>0</v>
      </c>
      <c r="F60" s="19">
        <v>0</v>
      </c>
      <c r="G60" s="12"/>
      <c r="H60" s="12"/>
    </row>
    <row r="61" spans="1:8" ht="21" customHeight="1" x14ac:dyDescent="0.25">
      <c r="A61" s="26" t="s">
        <v>51</v>
      </c>
      <c r="B61" s="27" t="s">
        <v>45</v>
      </c>
      <c r="C61" s="28"/>
      <c r="D61" s="29">
        <f>D62</f>
        <v>350</v>
      </c>
      <c r="E61" s="29">
        <f t="shared" ref="E61:F61" si="8">E62</f>
        <v>310</v>
      </c>
      <c r="F61" s="29">
        <f t="shared" si="8"/>
        <v>404.2</v>
      </c>
      <c r="G61" s="12"/>
      <c r="H61" s="12"/>
    </row>
    <row r="62" spans="1:8" ht="13.2" outlineLevel="1" x14ac:dyDescent="0.25">
      <c r="A62" s="30" t="s">
        <v>31</v>
      </c>
      <c r="B62" s="32"/>
      <c r="C62" s="33" t="s">
        <v>32</v>
      </c>
      <c r="D62" s="23">
        <v>350</v>
      </c>
      <c r="E62" s="23">
        <v>310</v>
      </c>
      <c r="F62" s="23">
        <v>404.2</v>
      </c>
      <c r="G62" s="12"/>
      <c r="H62" s="12"/>
    </row>
    <row r="63" spans="1:8" ht="39.6" x14ac:dyDescent="0.25">
      <c r="A63" s="26" t="s">
        <v>52</v>
      </c>
      <c r="B63" s="27" t="s">
        <v>46</v>
      </c>
      <c r="C63" s="28"/>
      <c r="D63" s="29">
        <f>D64</f>
        <v>20429.07</v>
      </c>
      <c r="E63" s="29">
        <f>E64</f>
        <v>15165.9</v>
      </c>
      <c r="F63" s="29">
        <f>F64</f>
        <v>13411.6</v>
      </c>
      <c r="G63" s="12"/>
      <c r="H63" s="12"/>
    </row>
    <row r="64" spans="1:8" ht="13.2" outlineLevel="1" x14ac:dyDescent="0.25">
      <c r="A64" s="15" t="s">
        <v>33</v>
      </c>
      <c r="B64" s="16"/>
      <c r="C64" s="17" t="s">
        <v>34</v>
      </c>
      <c r="D64" s="18">
        <v>20429.07</v>
      </c>
      <c r="E64" s="18">
        <v>15165.9</v>
      </c>
      <c r="F64" s="18">
        <f t="shared" ref="F64" si="9">F65+F66+F67+F68</f>
        <v>13411.6</v>
      </c>
      <c r="G64" s="12"/>
      <c r="H64" s="12"/>
    </row>
    <row r="65" spans="1:8" ht="13.2" hidden="1" outlineLevel="1" x14ac:dyDescent="0.25">
      <c r="A65" s="31" t="s">
        <v>76</v>
      </c>
      <c r="B65" s="16"/>
      <c r="C65" s="17"/>
      <c r="D65" s="18">
        <v>11479</v>
      </c>
      <c r="E65" s="18">
        <v>12380.9</v>
      </c>
      <c r="F65" s="18">
        <v>13411.6</v>
      </c>
      <c r="G65" s="12"/>
      <c r="H65" s="12"/>
    </row>
    <row r="66" spans="1:8" ht="13.2" hidden="1" outlineLevel="1" x14ac:dyDescent="0.25">
      <c r="A66" s="31" t="s">
        <v>63</v>
      </c>
      <c r="B66" s="16"/>
      <c r="C66" s="17"/>
      <c r="D66" s="19">
        <v>2785</v>
      </c>
      <c r="E66" s="19">
        <v>2785</v>
      </c>
      <c r="F66" s="18"/>
      <c r="G66" s="12"/>
      <c r="H66" s="12"/>
    </row>
    <row r="67" spans="1:8" ht="13.2" hidden="1" outlineLevel="1" x14ac:dyDescent="0.25">
      <c r="A67" s="31" t="s">
        <v>63</v>
      </c>
      <c r="B67" s="16"/>
      <c r="C67" s="17"/>
      <c r="D67" s="19">
        <v>400</v>
      </c>
      <c r="E67" s="18"/>
      <c r="F67" s="18"/>
      <c r="G67" s="12"/>
      <c r="H67" s="12"/>
    </row>
    <row r="68" spans="1:8" ht="13.2" hidden="1" outlineLevel="1" x14ac:dyDescent="0.25">
      <c r="A68" s="31" t="s">
        <v>63</v>
      </c>
      <c r="B68" s="16"/>
      <c r="C68" s="17"/>
      <c r="D68" s="19">
        <v>5293.3</v>
      </c>
      <c r="E68" s="18"/>
      <c r="F68" s="18"/>
      <c r="G68" s="12"/>
      <c r="H68" s="12"/>
    </row>
    <row r="69" spans="1:8" ht="25.8" customHeight="1" x14ac:dyDescent="0.25">
      <c r="A69" s="26" t="s">
        <v>35</v>
      </c>
      <c r="B69" s="27" t="s">
        <v>54</v>
      </c>
      <c r="C69" s="28"/>
      <c r="D69" s="29">
        <f>D70</f>
        <v>1100</v>
      </c>
      <c r="E69" s="29">
        <f t="shared" ref="E69:F69" si="10">E70</f>
        <v>1250</v>
      </c>
      <c r="F69" s="29">
        <f t="shared" si="10"/>
        <v>1400</v>
      </c>
      <c r="G69" s="12"/>
      <c r="H69" s="12"/>
    </row>
    <row r="70" spans="1:8" ht="13.2" outlineLevel="1" x14ac:dyDescent="0.25">
      <c r="A70" s="30" t="s">
        <v>35</v>
      </c>
      <c r="B70" s="32"/>
      <c r="C70" s="33" t="s">
        <v>36</v>
      </c>
      <c r="D70" s="23">
        <v>1100</v>
      </c>
      <c r="E70" s="23">
        <v>1250</v>
      </c>
      <c r="F70" s="23">
        <v>1400</v>
      </c>
      <c r="G70" s="12"/>
      <c r="H70" s="12"/>
    </row>
    <row r="71" spans="1:8" ht="0.6" customHeight="1" outlineLevel="1" x14ac:dyDescent="0.25">
      <c r="A71" s="15" t="s">
        <v>37</v>
      </c>
      <c r="B71" s="16"/>
      <c r="C71" s="17" t="s">
        <v>38</v>
      </c>
      <c r="D71" s="18">
        <v>853360.2</v>
      </c>
      <c r="E71" s="18">
        <v>0</v>
      </c>
      <c r="F71" s="18">
        <v>90000</v>
      </c>
      <c r="G71" s="12"/>
      <c r="H71" s="12"/>
    </row>
    <row r="72" spans="1:8" ht="18" customHeight="1" x14ac:dyDescent="0.25">
      <c r="A72" s="26" t="s">
        <v>53</v>
      </c>
      <c r="B72" s="27" t="s">
        <v>39</v>
      </c>
      <c r="C72" s="28"/>
      <c r="D72" s="29">
        <f>D73+D74</f>
        <v>300</v>
      </c>
      <c r="E72" s="29">
        <f>E73</f>
        <v>200</v>
      </c>
      <c r="F72" s="29">
        <f>F73</f>
        <v>790</v>
      </c>
      <c r="G72" s="12"/>
      <c r="H72" s="12"/>
    </row>
    <row r="73" spans="1:8" ht="13.2" outlineLevel="1" x14ac:dyDescent="0.25">
      <c r="A73" s="31" t="s">
        <v>75</v>
      </c>
      <c r="B73" s="32"/>
      <c r="C73" s="33" t="s">
        <v>39</v>
      </c>
      <c r="D73" s="23">
        <v>300</v>
      </c>
      <c r="E73" s="23">
        <v>200</v>
      </c>
      <c r="F73" s="23">
        <v>790</v>
      </c>
      <c r="G73" s="12"/>
      <c r="H73" s="12"/>
    </row>
    <row r="74" spans="1:8" ht="13.2" hidden="1" outlineLevel="1" x14ac:dyDescent="0.25">
      <c r="A74" s="31" t="s">
        <v>63</v>
      </c>
      <c r="B74" s="32"/>
      <c r="C74" s="33"/>
      <c r="D74" s="25"/>
      <c r="E74" s="23"/>
      <c r="F74" s="23"/>
      <c r="G74" s="12"/>
      <c r="H74" s="12"/>
    </row>
    <row r="75" spans="1:8" ht="18" customHeight="1" x14ac:dyDescent="0.25">
      <c r="A75" s="68"/>
      <c r="B75" s="69" t="s">
        <v>40</v>
      </c>
      <c r="C75" s="70"/>
      <c r="D75" s="71">
        <f>D12+D23+D25+D28+D42+D57+D61+D63+D69+D72</f>
        <v>123871.16999999998</v>
      </c>
      <c r="E75" s="71">
        <f>E12+E23+E28+E42+E57+E61+E63+E69+E72</f>
        <v>52752.520000000004</v>
      </c>
      <c r="F75" s="71">
        <f>F12+F23+F25+F28+F42+F57+F61+F63+F69+F72</f>
        <v>45704.22</v>
      </c>
      <c r="G75" s="12"/>
      <c r="H75" s="12"/>
    </row>
    <row r="76" spans="1:8" ht="18" customHeight="1" x14ac:dyDescent="0.25">
      <c r="A76" s="72"/>
      <c r="B76" s="72"/>
      <c r="C76" s="73"/>
      <c r="D76" s="74"/>
      <c r="E76" s="74" t="s">
        <v>84</v>
      </c>
      <c r="F76" s="74" t="s">
        <v>85</v>
      </c>
      <c r="G76" s="12"/>
      <c r="H76" s="12"/>
    </row>
    <row r="77" spans="1:8" ht="12.75" customHeight="1" x14ac:dyDescent="0.25">
      <c r="A77" s="55"/>
      <c r="B77" s="55"/>
      <c r="C77" s="56"/>
      <c r="D77" s="57"/>
      <c r="E77" s="57"/>
      <c r="F77" s="57"/>
      <c r="G77" s="12"/>
      <c r="H77" s="12"/>
    </row>
    <row r="78" spans="1:8" ht="12.75" customHeight="1" x14ac:dyDescent="0.25">
      <c r="A78" s="12"/>
      <c r="B78" s="12"/>
      <c r="C78" s="12"/>
      <c r="D78" s="12"/>
      <c r="E78" s="12"/>
      <c r="F78" s="12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22-24 Утверждено )</vt:lpstr>
      <vt:lpstr>'бюджет 22-24 Утверждено )'!FIO</vt:lpstr>
      <vt:lpstr>'бюджет 22-24 Утверждено )'!LAST_CELL</vt:lpstr>
      <vt:lpstr>'бюджет 22-24 Утверждено )'!SIGN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2021-12-20T08:48:04Z</cp:lastPrinted>
  <dcterms:created xsi:type="dcterms:W3CDTF">2018-11-01T07:18:11Z</dcterms:created>
  <dcterms:modified xsi:type="dcterms:W3CDTF">2021-12-24T08:01:39Z</dcterms:modified>
</cp:coreProperties>
</file>