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6" windowWidth="12120" windowHeight="8832" activeTab="1"/>
  </bookViews>
  <sheets>
    <sheet name="  проект бюджет2018,19,20 (7)" sheetId="1" r:id="rId1"/>
    <sheet name="  проект бюджет2018,19,20 (6)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<sst xmlns="http://schemas.openxmlformats.org/spreadsheetml/2006/main" count="369" uniqueCount="137">
  <si>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</si>
  <si>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</si>
  <si>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</si>
  <si>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</si>
  <si>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</si>
  <si>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</si>
  <si>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</si>
  <si>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Обеспечение деятельности финансовых органов</t>
  </si>
  <si>
    <t>0106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</si>
  <si>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</si>
  <si>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</si>
  <si>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</si>
  <si>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</si>
  <si>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</si>
  <si>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0310</t>
  </si>
  <si>
    <t>Национальная экономика</t>
  </si>
  <si>
    <t>0400</t>
  </si>
  <si>
    <t>0405</t>
  </si>
  <si>
    <t>Водные ресурсы</t>
  </si>
  <si>
    <t>0406</t>
  </si>
  <si>
    <t>Транспорт</t>
  </si>
  <si>
    <t>0408</t>
  </si>
  <si>
    <t>0409</t>
  </si>
  <si>
    <t>Другие вопросы в области национальной экономики</t>
  </si>
  <si>
    <t>Жилищно-коммунальное хозяйство</t>
  </si>
  <si>
    <t>0500</t>
  </si>
  <si>
    <t>0501</t>
  </si>
  <si>
    <t>Другие вопросы в области жилищно-коммунального хозяйства</t>
  </si>
  <si>
    <t>0700</t>
  </si>
  <si>
    <t>Молодежная политика и оздоровление детей</t>
  </si>
  <si>
    <t>0707</t>
  </si>
  <si>
    <t>0800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</si>
  <si>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</si>
  <si>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</si>
  <si>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</si>
  <si>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</si>
  <si>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</si>
  <si>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</si>
  <si>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</si>
  <si>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Спорт и физическая культура</t>
  </si>
  <si>
    <t>Социальная политика</t>
  </si>
  <si>
    <t>Другие вопросы в области социальной политики</t>
  </si>
  <si>
    <t>ВСЕГО РАСХОДОВ</t>
  </si>
  <si>
    <t>к решению Совета  Депутатов</t>
  </si>
  <si>
    <t>Межбюджетные трансферты</t>
  </si>
  <si>
    <t>Приложение № 3</t>
  </si>
  <si>
    <t xml:space="preserve">         Национальная оборона</t>
  </si>
  <si>
    <t>Мобилизационная и вневойсковая подготовка</t>
  </si>
  <si>
    <t>0103</t>
  </si>
  <si>
    <t>Функционирование законадательных органов государственной власти и местного самоуправления</t>
  </si>
  <si>
    <t>Рождественского сельского  поселения</t>
  </si>
  <si>
    <t>0203</t>
  </si>
  <si>
    <t>Дорожное хозяйство</t>
  </si>
  <si>
    <t>0412</t>
  </si>
  <si>
    <t>0503</t>
  </si>
  <si>
    <t>Дотация бюджетам  субъектов РФ и муницип. образований</t>
  </si>
  <si>
    <t>0200</t>
  </si>
  <si>
    <t xml:space="preserve">Рспределение бюджетных ассигнований по разделам и подразделам  </t>
  </si>
  <si>
    <t>0107</t>
  </si>
  <si>
    <t xml:space="preserve">Обеспесчение проведения выборов и референдумов </t>
  </si>
  <si>
    <t xml:space="preserve">Обеспечение проведения выборов и референдумов </t>
  </si>
  <si>
    <t>Общеэкономические  вопросы</t>
  </si>
  <si>
    <t>0401</t>
  </si>
  <si>
    <t>0505</t>
  </si>
  <si>
    <t>Доплаты к  пенсиям гос служащихсубъектов РФ и муниципальных служащих</t>
  </si>
  <si>
    <t>1001</t>
  </si>
  <si>
    <t>1401</t>
  </si>
  <si>
    <t>1102</t>
  </si>
  <si>
    <t>Другие мероприятия в области экономики (ДЦП Поддержка и развитие предпринимательства)</t>
  </si>
  <si>
    <t>Связь и информатика</t>
  </si>
  <si>
    <t>0410</t>
  </si>
  <si>
    <t>уточ</t>
  </si>
  <si>
    <t>0113</t>
  </si>
  <si>
    <t>в т ч уличное освещение</t>
  </si>
  <si>
    <t>организация  и содерж мест захоронений</t>
  </si>
  <si>
    <t>прочие мероприятия  по благоустройству</t>
  </si>
  <si>
    <t xml:space="preserve">ДК </t>
  </si>
  <si>
    <t>Библиотеки</t>
  </si>
  <si>
    <t>Расходы  за счет доходов платных услуг</t>
  </si>
  <si>
    <t xml:space="preserve">Пенсионное обеспечение </t>
  </si>
  <si>
    <t>Культура:        в том числе</t>
  </si>
  <si>
    <t>0111</t>
  </si>
  <si>
    <t>Дорожное хозяйство  ( Дорожные фонды)</t>
  </si>
  <si>
    <t xml:space="preserve">Обеспечение  проведения выборов и реферндума </t>
  </si>
  <si>
    <t>ДЦП " Обеспечение мер  противопожарной безопасности  на территории Рождественского СП  на 2014-2018 гг"</t>
  </si>
  <si>
    <t xml:space="preserve">ВЦП " Энергосбережения и энергетической эффективности на территории Рождественского  СП на 2014-2016 гг" </t>
  </si>
  <si>
    <t xml:space="preserve">озеленение </t>
  </si>
  <si>
    <t xml:space="preserve"> Предупреждение и ликвидация последствий чрезвычайных ситуаций и стихийных бедствий, гражданская оборона</t>
  </si>
  <si>
    <t xml:space="preserve"> Обеспечение противопожарной безопасности</t>
  </si>
  <si>
    <t xml:space="preserve"> Реализация дополнительных меропиятий , направленных на снижение напряжености на рынке труда субъектов РФ</t>
  </si>
  <si>
    <t>Сельское хозяйство   Содействие  созданию  условий для развития с/х производства, сырья и продовольствия</t>
  </si>
  <si>
    <t>Дорожное хозяйство      " Дорожные фонды"</t>
  </si>
  <si>
    <t>Другие мероприятия в области национальной экономики</t>
  </si>
  <si>
    <t xml:space="preserve"> Жилищное  хозяйство(за счет найма) </t>
  </si>
  <si>
    <t xml:space="preserve"> Меропрития  в области  жилищного хозяйства(в т ч кап ремонт)</t>
  </si>
  <si>
    <t xml:space="preserve"> Благоустройство </t>
  </si>
  <si>
    <t xml:space="preserve">   Образование</t>
  </si>
  <si>
    <t xml:space="preserve">  Культура, кинематография, средства массовой информации</t>
  </si>
  <si>
    <t xml:space="preserve">   Здравоохранение и спорт</t>
  </si>
  <si>
    <t>Поддержка и развитие малого предпринимательства</t>
  </si>
  <si>
    <t xml:space="preserve">Проект </t>
  </si>
  <si>
    <t>Бюджет на  2018 г.  тыс.руб.</t>
  </si>
  <si>
    <t>Бюджет на  2020 г.  тыс.руб.</t>
  </si>
  <si>
    <t xml:space="preserve">Бюджет на 2019 г тыс руб </t>
  </si>
  <si>
    <t>200,00</t>
  </si>
  <si>
    <t>233,70</t>
  </si>
  <si>
    <t>100,0</t>
  </si>
  <si>
    <t>400,0</t>
  </si>
  <si>
    <t>70,00</t>
  </si>
  <si>
    <t xml:space="preserve">Формирование комфортной  городской среды </t>
  </si>
  <si>
    <t>100,00</t>
  </si>
  <si>
    <t>300,00</t>
  </si>
  <si>
    <t>265,00</t>
  </si>
  <si>
    <t>3000,00</t>
  </si>
  <si>
    <t>20,00</t>
  </si>
  <si>
    <t>1000,00</t>
  </si>
  <si>
    <t>4600,00</t>
  </si>
  <si>
    <t>220,00</t>
  </si>
  <si>
    <t>11000,00</t>
  </si>
  <si>
    <t>3400,00</t>
  </si>
  <si>
    <t>500,00</t>
  </si>
  <si>
    <t>129,00</t>
  </si>
  <si>
    <t>115</t>
  </si>
  <si>
    <t>800,00</t>
  </si>
  <si>
    <t xml:space="preserve"> классификации расходов бюджета Рождественского сельского поселения  на  2018год  и плановый период 2019-2020 год</t>
  </si>
  <si>
    <t>11200,30</t>
  </si>
  <si>
    <t>900,00</t>
  </si>
  <si>
    <t>700,00</t>
  </si>
  <si>
    <t>№       от  "23  "ноября       2017 г.</t>
  </si>
  <si>
    <t xml:space="preserve">энергосбережение </t>
  </si>
  <si>
    <t>№  50     от  "14  " декабря        2017 г.</t>
  </si>
  <si>
    <t xml:space="preserve">Обеспечение  деятельности  финансовых ,налоговых и таможенных  органов  финансового надзора </t>
  </si>
  <si>
    <t>Передача полномочий пожилищномуконтролю  в рамках  непрограммных расходов</t>
  </si>
  <si>
    <t xml:space="preserve">Коммунальное хозяйство </t>
  </si>
  <si>
    <t>0502</t>
  </si>
  <si>
    <t xml:space="preserve">Передача полномочий по регулированию тарифов  на товары и услуги организаций коммунального комплекса </t>
  </si>
  <si>
    <t xml:space="preserve">Мероприятия по энергосбережению и эффективности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</si>
</sst>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00000"/>
  </numFmts>
  <fonts count="5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Times New Roman"/>
      <family val="1"/>
    </font>
    <font>
      <sz val="10"/>
      <color indexed="30"/>
      <name val="Times New Roman"/>
      <family val="1"/>
    </font>
    <font>
      <sz val="10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70C0"/>
      <name val="Times New Roman"/>
      <family val="1"/>
    </font>
    <font>
      <sz val="10"/>
      <color rgb="FF0070C0"/>
      <name val="Times New Roman"/>
      <family val="1"/>
    </font>
    <font>
      <sz val="10"/>
      <color rgb="FF7030A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right"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1" fillId="0" borderId="14" xfId="0" applyFont="1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0" fontId="1" fillId="0" borderId="0" xfId="0" applyFont="1" applyAlignment="1">
      <alignment/>
    </xf>
    <xf numFmtId="2" fontId="4" fillId="0" borderId="10" xfId="0" applyNumberFormat="1" applyFont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1" fillId="0" borderId="11" xfId="0" applyNumberFormat="1" applyFont="1" applyBorder="1" applyAlignment="1">
      <alignment horizontal="center" wrapText="1"/>
    </xf>
    <xf numFmtId="2" fontId="7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33" borderId="0" xfId="0" applyFont="1" applyFill="1" applyAlignment="1">
      <alignment/>
    </xf>
    <xf numFmtId="2" fontId="48" fillId="0" borderId="10" xfId="0" applyNumberFormat="1" applyFont="1" applyBorder="1" applyAlignment="1">
      <alignment horizontal="center" wrapText="1"/>
    </xf>
    <xf numFmtId="2" fontId="49" fillId="0" borderId="10" xfId="0" applyNumberFormat="1" applyFont="1" applyFill="1" applyBorder="1" applyAlignment="1">
      <alignment horizontal="center" wrapText="1"/>
    </xf>
    <xf numFmtId="2" fontId="49" fillId="0" borderId="10" xfId="0" applyNumberFormat="1" applyFont="1" applyBorder="1" applyAlignment="1">
      <alignment horizontal="center" wrapText="1"/>
    </xf>
    <xf numFmtId="2" fontId="49" fillId="0" borderId="11" xfId="0" applyNumberFormat="1" applyFont="1" applyBorder="1" applyAlignment="1">
      <alignment horizontal="center" wrapText="1"/>
    </xf>
    <xf numFmtId="2" fontId="50" fillId="0" borderId="10" xfId="0" applyNumberFormat="1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11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zoomScalePageLayoutView="0" workbookViewId="0" topLeftCell="A5">
      <selection activeCell="B79" sqref="B79"/>
    </sheetView>
  </sheetViews>
  <sheetFormatPr defaultColWidth="9.125" defaultRowHeight="12.75"/>
  <cols>
    <col min="1" max="1" width="52.625" style="1" customWidth="1"/>
    <col min="2" max="2" width="12.625" style="1" customWidth="1"/>
    <col min="3" max="3" width="14.375" style="2" customWidth="1"/>
    <col min="4" max="5" width="16.50390625" style="1" customWidth="1"/>
    <col min="6" max="6" width="16.125" style="1" customWidth="1"/>
    <col min="7" max="16384" width="9.125" style="1" customWidth="1"/>
  </cols>
  <sheetData>
    <row r="1" spans="1:5" ht="12.75">
      <c r="A1" s="1" t="s">
        <v>100</v>
      </c>
      <c r="C1" s="45" t="s">
        <v>45</v>
      </c>
      <c r="D1" s="45"/>
      <c r="E1" s="34"/>
    </row>
    <row r="2" spans="3:5" ht="12.75">
      <c r="C2" s="3" t="s">
        <v>43</v>
      </c>
      <c r="D2" s="3"/>
      <c r="E2" s="3"/>
    </row>
    <row r="3" spans="1:5" ht="12.75" customHeight="1">
      <c r="A3" s="3"/>
      <c r="B3" s="3"/>
      <c r="C3" s="46" t="s">
        <v>50</v>
      </c>
      <c r="D3" s="46"/>
      <c r="E3" s="33"/>
    </row>
    <row r="4" spans="1:5" ht="12.75" customHeight="1">
      <c r="A4" s="3"/>
      <c r="B4" s="3"/>
      <c r="C4" s="45" t="s">
        <v>128</v>
      </c>
      <c r="D4" s="45"/>
      <c r="E4" s="34"/>
    </row>
    <row r="5" spans="1:5" ht="15.75" customHeight="1">
      <c r="A5" s="3"/>
      <c r="B5" s="3"/>
      <c r="C5" s="4"/>
      <c r="D5" s="4"/>
      <c r="E5" s="4"/>
    </row>
    <row r="6" spans="1:5" ht="0.75" customHeight="1" hidden="1">
      <c r="A6" s="47"/>
      <c r="B6" s="47"/>
      <c r="C6" s="47"/>
      <c r="D6" s="47"/>
      <c r="E6" s="36"/>
    </row>
    <row r="7" spans="1:5" ht="12.75" customHeight="1">
      <c r="A7" s="48" t="s">
        <v>57</v>
      </c>
      <c r="B7" s="48"/>
      <c r="C7" s="48"/>
      <c r="D7" s="48"/>
      <c r="E7" s="35"/>
    </row>
    <row r="8" spans="1:5" ht="18.75" customHeight="1">
      <c r="A8" s="37" t="s">
        <v>124</v>
      </c>
      <c r="B8" s="37"/>
      <c r="C8" s="37"/>
      <c r="D8" s="37"/>
      <c r="E8" s="35"/>
    </row>
    <row r="9" spans="1:2" ht="1.5" customHeight="1">
      <c r="A9" s="5"/>
      <c r="B9" s="5"/>
    </row>
    <row r="10" spans="1:6" ht="21" customHeight="1">
      <c r="A10" s="49" t="s">
        <v>0</v>
      </c>
      <c r="B10" s="49" t="s">
        <v>1</v>
      </c>
      <c r="C10" s="49" t="s">
        <v>2</v>
      </c>
      <c r="D10" s="49" t="s">
        <v>101</v>
      </c>
      <c r="E10" s="52" t="s">
        <v>103</v>
      </c>
      <c r="F10" s="49" t="s">
        <v>102</v>
      </c>
    </row>
    <row r="11" spans="1:6" ht="16.5" customHeight="1">
      <c r="A11" s="50"/>
      <c r="B11" s="50"/>
      <c r="C11" s="50"/>
      <c r="D11" s="50"/>
      <c r="E11" s="53"/>
      <c r="F11" s="50"/>
    </row>
    <row r="12" spans="1:6" ht="9.75" customHeight="1">
      <c r="A12" s="51"/>
      <c r="B12" s="51"/>
      <c r="C12" s="51"/>
      <c r="D12" s="51"/>
      <c r="E12" s="54"/>
      <c r="F12" s="51"/>
    </row>
    <row r="13" spans="1:6" s="8" customFormat="1" ht="12.75" customHeight="1">
      <c r="A13" s="6" t="s">
        <v>3</v>
      </c>
      <c r="B13" s="7" t="s">
        <v>4</v>
      </c>
      <c r="C13" s="7"/>
      <c r="D13" s="38">
        <f>D14+D23+D27+D28</f>
        <v>11460</v>
      </c>
      <c r="E13" s="25">
        <f>E14+E23+E27+E28</f>
        <v>12300.3</v>
      </c>
      <c r="F13" s="25">
        <f>F14+F23+F27+F28</f>
        <v>12319.9</v>
      </c>
    </row>
    <row r="14" spans="1:6" s="8" customFormat="1" ht="30" customHeight="1">
      <c r="A14" s="15" t="s">
        <v>49</v>
      </c>
      <c r="B14" s="7"/>
      <c r="C14" s="10" t="s">
        <v>48</v>
      </c>
      <c r="D14" s="39">
        <v>200</v>
      </c>
      <c r="E14" s="10" t="s">
        <v>104</v>
      </c>
      <c r="F14" s="26">
        <v>200</v>
      </c>
    </row>
    <row r="15" spans="1:6" s="8" customFormat="1" ht="0.75" customHeight="1" hidden="1">
      <c r="A15" s="15"/>
      <c r="B15" s="7"/>
      <c r="C15" s="10"/>
      <c r="D15" s="40"/>
      <c r="E15" s="10"/>
      <c r="F15" s="27"/>
    </row>
    <row r="16" spans="1:6" s="8" customFormat="1" ht="30" customHeight="1" hidden="1">
      <c r="A16" s="15"/>
      <c r="B16" s="7"/>
      <c r="C16" s="10"/>
      <c r="D16" s="40"/>
      <c r="E16" s="10"/>
      <c r="F16" s="27"/>
    </row>
    <row r="17" spans="1:6" s="8" customFormat="1" ht="30" customHeight="1" hidden="1">
      <c r="A17" s="15"/>
      <c r="B17" s="7"/>
      <c r="C17" s="10"/>
      <c r="D17" s="40"/>
      <c r="E17" s="10"/>
      <c r="F17" s="27"/>
    </row>
    <row r="18" spans="1:6" s="8" customFormat="1" ht="30" customHeight="1" hidden="1">
      <c r="A18" s="15"/>
      <c r="B18" s="7"/>
      <c r="C18" s="10"/>
      <c r="D18" s="40"/>
      <c r="E18" s="10"/>
      <c r="F18" s="27"/>
    </row>
    <row r="19" spans="1:6" s="8" customFormat="1" ht="14.25" customHeight="1" hidden="1">
      <c r="A19" s="15" t="s">
        <v>59</v>
      </c>
      <c r="B19" s="7"/>
      <c r="C19" s="10" t="s">
        <v>58</v>
      </c>
      <c r="D19" s="40"/>
      <c r="E19" s="10" t="s">
        <v>58</v>
      </c>
      <c r="F19" s="27"/>
    </row>
    <row r="20" spans="1:6" s="8" customFormat="1" ht="0.75" customHeight="1" hidden="1">
      <c r="A20" s="15"/>
      <c r="B20" s="7"/>
      <c r="C20" s="10"/>
      <c r="D20" s="40"/>
      <c r="E20" s="10"/>
      <c r="F20" s="27"/>
    </row>
    <row r="21" spans="1:6" s="8" customFormat="1" ht="30" customHeight="1" hidden="1">
      <c r="A21" s="15"/>
      <c r="B21" s="7"/>
      <c r="C21" s="10"/>
      <c r="D21" s="40"/>
      <c r="E21" s="10"/>
      <c r="F21" s="27"/>
    </row>
    <row r="22" spans="1:6" s="8" customFormat="1" ht="18" customHeight="1" hidden="1">
      <c r="A22" s="15" t="s">
        <v>83</v>
      </c>
      <c r="B22" s="7"/>
      <c r="C22" s="10"/>
      <c r="D22" s="40"/>
      <c r="E22" s="10"/>
      <c r="F22" s="27"/>
    </row>
    <row r="23" spans="1:6" ht="16.5" customHeight="1">
      <c r="A23" s="9" t="s">
        <v>5</v>
      </c>
      <c r="B23" s="9"/>
      <c r="C23" s="10" t="s">
        <v>6</v>
      </c>
      <c r="D23" s="40">
        <v>10700</v>
      </c>
      <c r="E23" s="10" t="s">
        <v>125</v>
      </c>
      <c r="F23" s="27">
        <v>11219.9</v>
      </c>
    </row>
    <row r="24" spans="1:6" ht="25.5" customHeight="1" hidden="1">
      <c r="A24" s="9" t="s">
        <v>7</v>
      </c>
      <c r="B24" s="9"/>
      <c r="C24" s="10" t="s">
        <v>8</v>
      </c>
      <c r="D24" s="40"/>
      <c r="E24" s="10" t="s">
        <v>8</v>
      </c>
      <c r="F24" s="27"/>
    </row>
    <row r="25" spans="1:6" ht="13.5" customHeight="1" hidden="1">
      <c r="A25" s="13" t="s">
        <v>60</v>
      </c>
      <c r="B25" s="13"/>
      <c r="C25" s="14" t="s">
        <v>58</v>
      </c>
      <c r="D25" s="41" t="s">
        <v>71</v>
      </c>
      <c r="E25" s="14" t="s">
        <v>58</v>
      </c>
      <c r="F25" s="28" t="s">
        <v>71</v>
      </c>
    </row>
    <row r="26" spans="1:6" ht="0.75" customHeight="1">
      <c r="A26" s="15" t="s">
        <v>83</v>
      </c>
      <c r="B26" s="9"/>
      <c r="C26" s="10" t="s">
        <v>58</v>
      </c>
      <c r="D26" s="40">
        <v>0.3</v>
      </c>
      <c r="E26" s="10" t="s">
        <v>122</v>
      </c>
      <c r="F26" s="27">
        <v>11219</v>
      </c>
    </row>
    <row r="27" spans="1:6" ht="19.5" customHeight="1">
      <c r="A27" s="13" t="s">
        <v>9</v>
      </c>
      <c r="B27" s="13"/>
      <c r="C27" s="14" t="s">
        <v>81</v>
      </c>
      <c r="D27" s="41">
        <v>100</v>
      </c>
      <c r="E27" s="14" t="s">
        <v>110</v>
      </c>
      <c r="F27" s="28">
        <v>100</v>
      </c>
    </row>
    <row r="28" spans="1:6" ht="19.5" customHeight="1">
      <c r="A28" s="9" t="s">
        <v>10</v>
      </c>
      <c r="B28" s="15"/>
      <c r="C28" s="10" t="s">
        <v>72</v>
      </c>
      <c r="D28" s="40">
        <v>460</v>
      </c>
      <c r="E28" s="10" t="s">
        <v>123</v>
      </c>
      <c r="F28" s="27">
        <v>800</v>
      </c>
    </row>
    <row r="29" spans="1:6" ht="27.75" customHeight="1" hidden="1">
      <c r="A29" s="9"/>
      <c r="B29" s="9"/>
      <c r="C29" s="10" t="s">
        <v>72</v>
      </c>
      <c r="D29" s="40"/>
      <c r="E29" s="10" t="s">
        <v>72</v>
      </c>
      <c r="F29" s="27"/>
    </row>
    <row r="30" spans="1:6" ht="18.75" customHeight="1">
      <c r="A30" s="12" t="s">
        <v>46</v>
      </c>
      <c r="B30" s="7" t="s">
        <v>56</v>
      </c>
      <c r="C30" s="10"/>
      <c r="D30" s="38">
        <v>233.7</v>
      </c>
      <c r="E30" s="7" t="s">
        <v>105</v>
      </c>
      <c r="F30" s="25">
        <v>233.7</v>
      </c>
    </row>
    <row r="31" spans="1:6" ht="18" customHeight="1">
      <c r="A31" s="9" t="s">
        <v>47</v>
      </c>
      <c r="B31" s="16"/>
      <c r="C31" s="10" t="s">
        <v>51</v>
      </c>
      <c r="D31" s="40">
        <v>233.7</v>
      </c>
      <c r="E31" s="10" t="s">
        <v>105</v>
      </c>
      <c r="F31" s="27">
        <v>233.7</v>
      </c>
    </row>
    <row r="32" spans="1:6" s="8" customFormat="1" ht="25.5" customHeight="1">
      <c r="A32" s="6" t="s">
        <v>11</v>
      </c>
      <c r="B32" s="7" t="s">
        <v>12</v>
      </c>
      <c r="C32" s="7"/>
      <c r="D32" s="38">
        <f>D34+D35+D36</f>
        <v>400</v>
      </c>
      <c r="E32" s="25">
        <f>E34+E35</f>
        <v>500</v>
      </c>
      <c r="F32" s="25">
        <f>F34+F35</f>
        <v>400</v>
      </c>
    </row>
    <row r="33" spans="1:6" s="8" customFormat="1" ht="25.5" customHeight="1" hidden="1">
      <c r="A33" s="6"/>
      <c r="B33" s="7"/>
      <c r="C33" s="7"/>
      <c r="D33" s="38"/>
      <c r="E33" s="7"/>
      <c r="F33" s="25"/>
    </row>
    <row r="34" spans="1:6" ht="24" customHeight="1">
      <c r="A34" s="9" t="s">
        <v>87</v>
      </c>
      <c r="B34" s="9"/>
      <c r="C34" s="10" t="s">
        <v>13</v>
      </c>
      <c r="D34" s="40">
        <v>200</v>
      </c>
      <c r="E34" s="10" t="s">
        <v>106</v>
      </c>
      <c r="F34" s="27">
        <v>100</v>
      </c>
    </row>
    <row r="35" spans="1:6" ht="16.5" customHeight="1">
      <c r="A35" s="9" t="s">
        <v>88</v>
      </c>
      <c r="B35" s="9"/>
      <c r="C35" s="10" t="s">
        <v>14</v>
      </c>
      <c r="D35" s="40">
        <v>200</v>
      </c>
      <c r="E35" s="10" t="s">
        <v>107</v>
      </c>
      <c r="F35" s="27">
        <v>300</v>
      </c>
    </row>
    <row r="36" spans="1:6" ht="24.75" customHeight="1" hidden="1">
      <c r="A36" s="19" t="s">
        <v>84</v>
      </c>
      <c r="B36" s="9"/>
      <c r="C36" s="10" t="s">
        <v>14</v>
      </c>
      <c r="D36" s="40"/>
      <c r="E36" s="10" t="s">
        <v>14</v>
      </c>
      <c r="F36" s="27"/>
    </row>
    <row r="37" spans="1:6" s="8" customFormat="1" ht="18" customHeight="1">
      <c r="A37" s="6" t="s">
        <v>15</v>
      </c>
      <c r="B37" s="7" t="s">
        <v>16</v>
      </c>
      <c r="C37" s="7"/>
      <c r="D37" s="38">
        <f>D40+D42+D45+D53+D55+D44+D54</f>
        <v>8735</v>
      </c>
      <c r="E37" s="25">
        <f>E40+E42+E45+E53+E55+E44+E54</f>
        <v>4055</v>
      </c>
      <c r="F37" s="25">
        <f>F40+F42+F45+F53+F55+F44+F54</f>
        <v>3865.3</v>
      </c>
    </row>
    <row r="38" spans="1:6" s="8" customFormat="1" ht="0.75" customHeight="1">
      <c r="A38" s="15" t="s">
        <v>61</v>
      </c>
      <c r="B38" s="7"/>
      <c r="C38" s="10" t="s">
        <v>62</v>
      </c>
      <c r="D38" s="40">
        <v>550</v>
      </c>
      <c r="E38" s="10" t="s">
        <v>62</v>
      </c>
      <c r="F38" s="27">
        <v>550</v>
      </c>
    </row>
    <row r="39" spans="1:6" s="8" customFormat="1" ht="0.75" customHeight="1" thickBot="1">
      <c r="A39" s="22"/>
      <c r="B39" s="7"/>
      <c r="C39" s="10"/>
      <c r="D39" s="40"/>
      <c r="E39" s="10"/>
      <c r="F39" s="27"/>
    </row>
    <row r="40" spans="1:9" s="8" customFormat="1" ht="25.5" customHeight="1" thickBot="1">
      <c r="A40" s="17" t="s">
        <v>89</v>
      </c>
      <c r="B40" s="7"/>
      <c r="C40" s="10" t="s">
        <v>62</v>
      </c>
      <c r="D40" s="40">
        <v>255</v>
      </c>
      <c r="E40" s="10" t="s">
        <v>112</v>
      </c>
      <c r="F40" s="27">
        <v>275.3</v>
      </c>
      <c r="G40" s="32"/>
      <c r="H40" s="31"/>
      <c r="I40" s="31"/>
    </row>
    <row r="41" spans="1:6" s="8" customFormat="1" ht="25.5" customHeight="1" hidden="1" thickBot="1">
      <c r="A41" s="17"/>
      <c r="B41" s="7"/>
      <c r="C41" s="10"/>
      <c r="D41" s="40"/>
      <c r="E41" s="10"/>
      <c r="F41" s="27"/>
    </row>
    <row r="42" spans="1:6" s="8" customFormat="1" ht="25.5" customHeight="1" thickBot="1">
      <c r="A42" s="17" t="s">
        <v>90</v>
      </c>
      <c r="B42" s="7"/>
      <c r="C42" s="10" t="s">
        <v>17</v>
      </c>
      <c r="D42" s="42">
        <v>60</v>
      </c>
      <c r="E42" s="10" t="s">
        <v>108</v>
      </c>
      <c r="F42" s="27">
        <v>70</v>
      </c>
    </row>
    <row r="43" spans="1:6" s="8" customFormat="1" ht="25.5" customHeight="1" hidden="1" thickBot="1">
      <c r="A43" s="18" t="s">
        <v>82</v>
      </c>
      <c r="B43" s="7"/>
      <c r="C43" s="10" t="s">
        <v>22</v>
      </c>
      <c r="D43" s="40">
        <v>300</v>
      </c>
      <c r="E43" s="10" t="s">
        <v>22</v>
      </c>
      <c r="F43" s="27">
        <v>300</v>
      </c>
    </row>
    <row r="44" spans="1:6" s="8" customFormat="1" ht="25.5" customHeight="1" hidden="1" thickBot="1">
      <c r="A44" s="24"/>
      <c r="B44" s="7"/>
      <c r="C44" s="10"/>
      <c r="D44" s="40"/>
      <c r="E44" s="10"/>
      <c r="F44" s="27"/>
    </row>
    <row r="45" spans="1:6" s="8" customFormat="1" ht="27.75" customHeight="1" thickBot="1">
      <c r="A45" s="17" t="s">
        <v>91</v>
      </c>
      <c r="B45" s="7"/>
      <c r="C45" s="10" t="s">
        <v>22</v>
      </c>
      <c r="D45" s="40">
        <v>7000</v>
      </c>
      <c r="E45" s="10" t="s">
        <v>113</v>
      </c>
      <c r="F45" s="27">
        <v>3000</v>
      </c>
    </row>
    <row r="46" spans="1:6" s="8" customFormat="1" ht="13.5" customHeight="1" hidden="1">
      <c r="A46" s="18" t="s">
        <v>69</v>
      </c>
      <c r="B46" s="7"/>
      <c r="C46" s="10" t="s">
        <v>70</v>
      </c>
      <c r="D46" s="40"/>
      <c r="E46" s="10" t="s">
        <v>70</v>
      </c>
      <c r="F46" s="27"/>
    </row>
    <row r="47" spans="1:6" ht="30" customHeight="1" hidden="1" thickBot="1">
      <c r="A47" s="17"/>
      <c r="B47" s="9"/>
      <c r="C47" s="10"/>
      <c r="D47" s="40"/>
      <c r="E47" s="10"/>
      <c r="F47" s="27"/>
    </row>
    <row r="48" spans="1:6" ht="12.75" customHeight="1" hidden="1">
      <c r="A48" s="17" t="s">
        <v>68</v>
      </c>
      <c r="B48" s="9"/>
      <c r="C48" s="10" t="s">
        <v>17</v>
      </c>
      <c r="D48" s="40"/>
      <c r="E48" s="10" t="s">
        <v>17</v>
      </c>
      <c r="F48" s="27"/>
    </row>
    <row r="49" spans="1:6" ht="12.75" customHeight="1" hidden="1">
      <c r="A49" s="9" t="s">
        <v>18</v>
      </c>
      <c r="B49" s="9"/>
      <c r="C49" s="10" t="s">
        <v>19</v>
      </c>
      <c r="D49" s="40"/>
      <c r="E49" s="10" t="s">
        <v>19</v>
      </c>
      <c r="F49" s="27"/>
    </row>
    <row r="50" spans="1:6" ht="12.75" customHeight="1" hidden="1">
      <c r="A50" s="9" t="s">
        <v>20</v>
      </c>
      <c r="B50" s="9"/>
      <c r="C50" s="10" t="s">
        <v>21</v>
      </c>
      <c r="D50" s="40"/>
      <c r="E50" s="10" t="s">
        <v>21</v>
      </c>
      <c r="F50" s="27"/>
    </row>
    <row r="51" spans="1:6" ht="12.75" customHeight="1" hidden="1">
      <c r="A51" s="9" t="s">
        <v>52</v>
      </c>
      <c r="B51" s="9"/>
      <c r="C51" s="10" t="s">
        <v>22</v>
      </c>
      <c r="D51" s="40"/>
      <c r="E51" s="10" t="s">
        <v>22</v>
      </c>
      <c r="F51" s="27"/>
    </row>
    <row r="52" spans="1:6" ht="15" customHeight="1" hidden="1">
      <c r="A52" s="9" t="s">
        <v>23</v>
      </c>
      <c r="B52" s="9"/>
      <c r="C52" s="10" t="s">
        <v>53</v>
      </c>
      <c r="D52" s="40"/>
      <c r="E52" s="10" t="s">
        <v>53</v>
      </c>
      <c r="F52" s="27"/>
    </row>
    <row r="53" spans="1:6" ht="18.75" customHeight="1">
      <c r="A53" s="9" t="s">
        <v>69</v>
      </c>
      <c r="B53" s="9"/>
      <c r="C53" s="10" t="s">
        <v>70</v>
      </c>
      <c r="D53" s="40">
        <v>200</v>
      </c>
      <c r="E53" s="10" t="s">
        <v>104</v>
      </c>
      <c r="F53" s="27">
        <v>100</v>
      </c>
    </row>
    <row r="54" spans="1:6" ht="19.5" customHeight="1">
      <c r="A54" s="24" t="s">
        <v>99</v>
      </c>
      <c r="B54" s="7"/>
      <c r="C54" s="10" t="s">
        <v>53</v>
      </c>
      <c r="D54" s="40">
        <v>20</v>
      </c>
      <c r="E54" s="10" t="s">
        <v>114</v>
      </c>
      <c r="F54" s="27">
        <v>20</v>
      </c>
    </row>
    <row r="55" spans="1:6" s="8" customFormat="1" ht="20.25" customHeight="1">
      <c r="A55" s="9" t="s">
        <v>92</v>
      </c>
      <c r="B55" s="7"/>
      <c r="C55" s="10" t="s">
        <v>53</v>
      </c>
      <c r="D55" s="40">
        <v>1200</v>
      </c>
      <c r="E55" s="10" t="s">
        <v>120</v>
      </c>
      <c r="F55" s="27">
        <v>400</v>
      </c>
    </row>
    <row r="56" spans="1:6" s="8" customFormat="1" ht="19.5" customHeight="1">
      <c r="A56" s="6" t="s">
        <v>24</v>
      </c>
      <c r="B56" s="7" t="s">
        <v>25</v>
      </c>
      <c r="C56" s="7"/>
      <c r="D56" s="38">
        <f>D57+D58+D59</f>
        <v>8470</v>
      </c>
      <c r="E56" s="25">
        <f>E57+E58+E59</f>
        <v>7629</v>
      </c>
      <c r="F56" s="25">
        <f>F57+F58+F59+F60</f>
        <v>7650</v>
      </c>
    </row>
    <row r="57" spans="1:6" s="11" customFormat="1" ht="16.5" customHeight="1">
      <c r="A57" s="9" t="s">
        <v>93</v>
      </c>
      <c r="B57" s="9"/>
      <c r="C57" s="10" t="s">
        <v>26</v>
      </c>
      <c r="D57" s="39">
        <v>300</v>
      </c>
      <c r="E57" s="10" t="s">
        <v>111</v>
      </c>
      <c r="F57" s="26">
        <v>300</v>
      </c>
    </row>
    <row r="58" spans="1:6" s="11" customFormat="1" ht="21" customHeight="1">
      <c r="A58" s="9" t="s">
        <v>94</v>
      </c>
      <c r="B58" s="9"/>
      <c r="C58" s="10" t="s">
        <v>26</v>
      </c>
      <c r="D58" s="40">
        <v>1900</v>
      </c>
      <c r="E58" s="10" t="s">
        <v>115</v>
      </c>
      <c r="F58" s="27">
        <v>1000</v>
      </c>
    </row>
    <row r="59" spans="1:6" ht="14.25" customHeight="1">
      <c r="A59" s="21" t="s">
        <v>95</v>
      </c>
      <c r="B59" s="9"/>
      <c r="C59" s="10" t="s">
        <v>54</v>
      </c>
      <c r="D59" s="38">
        <f>D63+D65+D66+D68+D70</f>
        <v>6270</v>
      </c>
      <c r="E59" s="25">
        <f>E63+E65+E66+E68+E70</f>
        <v>6329</v>
      </c>
      <c r="F59" s="25">
        <f>F63+F65+F68+F70</f>
        <v>6350</v>
      </c>
    </row>
    <row r="60" spans="1:6" ht="12.75" customHeight="1" hidden="1">
      <c r="A60" s="9" t="s">
        <v>27</v>
      </c>
      <c r="B60" s="9"/>
      <c r="C60" s="10" t="s">
        <v>63</v>
      </c>
      <c r="D60" s="40"/>
      <c r="E60" s="10" t="s">
        <v>63</v>
      </c>
      <c r="F60" s="27"/>
    </row>
    <row r="61" spans="1:6" ht="14.25" customHeight="1" hidden="1">
      <c r="A61" s="9"/>
      <c r="B61" s="9"/>
      <c r="C61" s="10"/>
      <c r="D61" s="40"/>
      <c r="E61" s="10"/>
      <c r="F61" s="27"/>
    </row>
    <row r="62" spans="1:6" ht="5.25" customHeight="1" hidden="1">
      <c r="A62" s="9"/>
      <c r="B62" s="9"/>
      <c r="C62" s="10"/>
      <c r="D62" s="40"/>
      <c r="E62" s="10"/>
      <c r="F62" s="27"/>
    </row>
    <row r="63" spans="1:9" ht="12" customHeight="1">
      <c r="A63" s="9" t="s">
        <v>73</v>
      </c>
      <c r="B63" s="9"/>
      <c r="C63" s="10" t="s">
        <v>54</v>
      </c>
      <c r="D63" s="40">
        <v>4500</v>
      </c>
      <c r="E63" s="10" t="s">
        <v>116</v>
      </c>
      <c r="F63" s="27">
        <v>4650</v>
      </c>
      <c r="G63" s="30"/>
      <c r="H63" s="30"/>
      <c r="I63" s="30"/>
    </row>
    <row r="64" spans="1:9" ht="26.25" hidden="1">
      <c r="A64" s="9" t="s">
        <v>85</v>
      </c>
      <c r="B64" s="9"/>
      <c r="C64" s="10" t="s">
        <v>54</v>
      </c>
      <c r="D64" s="40">
        <v>150</v>
      </c>
      <c r="E64" s="10" t="s">
        <v>54</v>
      </c>
      <c r="F64" s="27">
        <v>150</v>
      </c>
      <c r="G64" s="30"/>
      <c r="H64" s="30"/>
      <c r="I64" s="30"/>
    </row>
    <row r="65" spans="1:9" ht="13.5" customHeight="1">
      <c r="A65" s="9" t="s">
        <v>74</v>
      </c>
      <c r="B65" s="9"/>
      <c r="C65" s="10" t="s">
        <v>54</v>
      </c>
      <c r="D65" s="40">
        <v>170</v>
      </c>
      <c r="E65" s="10" t="s">
        <v>121</v>
      </c>
      <c r="F65" s="27">
        <v>100</v>
      </c>
      <c r="G65" s="30"/>
      <c r="H65" s="30"/>
      <c r="I65" s="30"/>
    </row>
    <row r="66" spans="1:9" ht="0" customHeight="1" hidden="1">
      <c r="A66" s="20" t="s">
        <v>86</v>
      </c>
      <c r="B66" s="9"/>
      <c r="C66" s="10" t="s">
        <v>54</v>
      </c>
      <c r="D66" s="40"/>
      <c r="E66" s="10"/>
      <c r="F66" s="27">
        <v>6</v>
      </c>
      <c r="G66" s="30"/>
      <c r="H66" s="30"/>
      <c r="I66" s="30"/>
    </row>
    <row r="67" spans="1:9" ht="0" customHeight="1" hidden="1">
      <c r="A67" s="20"/>
      <c r="B67" s="9"/>
      <c r="C67" s="10"/>
      <c r="D67" s="40"/>
      <c r="E67" s="10"/>
      <c r="F67" s="27"/>
      <c r="G67" s="30"/>
      <c r="H67" s="30"/>
      <c r="I67" s="30"/>
    </row>
    <row r="68" spans="1:9" ht="15" customHeight="1">
      <c r="A68" s="20" t="s">
        <v>75</v>
      </c>
      <c r="B68" s="9"/>
      <c r="C68" s="10" t="s">
        <v>54</v>
      </c>
      <c r="D68" s="39">
        <v>900</v>
      </c>
      <c r="E68" s="10" t="s">
        <v>126</v>
      </c>
      <c r="F68" s="26">
        <v>900</v>
      </c>
      <c r="G68" s="30"/>
      <c r="H68" s="30"/>
      <c r="I68" s="30"/>
    </row>
    <row r="69" spans="1:9" ht="15" customHeight="1">
      <c r="A69" s="43" t="s">
        <v>129</v>
      </c>
      <c r="B69" s="9"/>
      <c r="C69" s="10" t="s">
        <v>54</v>
      </c>
      <c r="D69" s="39">
        <v>500</v>
      </c>
      <c r="E69" s="10"/>
      <c r="F69" s="26"/>
      <c r="G69" s="30"/>
      <c r="H69" s="30"/>
      <c r="I69" s="30"/>
    </row>
    <row r="70" spans="1:9" ht="15" customHeight="1">
      <c r="A70" s="24" t="s">
        <v>109</v>
      </c>
      <c r="B70" s="9"/>
      <c r="C70" s="10" t="s">
        <v>54</v>
      </c>
      <c r="D70" s="39">
        <v>700</v>
      </c>
      <c r="E70" s="10" t="s">
        <v>127</v>
      </c>
      <c r="F70" s="26">
        <v>700</v>
      </c>
      <c r="G70" s="30"/>
      <c r="H70" s="30"/>
      <c r="I70" s="30"/>
    </row>
    <row r="71" spans="1:9" s="8" customFormat="1" ht="12.75" customHeight="1">
      <c r="A71" s="6" t="s">
        <v>96</v>
      </c>
      <c r="B71" s="7" t="s">
        <v>28</v>
      </c>
      <c r="C71" s="7"/>
      <c r="D71" s="38">
        <f>SUM(D72:D72)</f>
        <v>360</v>
      </c>
      <c r="E71" s="7" t="s">
        <v>111</v>
      </c>
      <c r="F71" s="25">
        <f>SUM(F72:F72)</f>
        <v>300</v>
      </c>
      <c r="G71" s="31"/>
      <c r="H71" s="31"/>
      <c r="I71" s="31"/>
    </row>
    <row r="72" spans="1:9" ht="12.75" customHeight="1">
      <c r="A72" s="9" t="s">
        <v>29</v>
      </c>
      <c r="B72" s="9"/>
      <c r="C72" s="10" t="s">
        <v>30</v>
      </c>
      <c r="D72" s="40">
        <v>360</v>
      </c>
      <c r="E72" s="10" t="s">
        <v>111</v>
      </c>
      <c r="F72" s="27">
        <v>300</v>
      </c>
      <c r="G72" s="30"/>
      <c r="H72" s="30"/>
      <c r="I72" s="30"/>
    </row>
    <row r="73" spans="1:9" s="8" customFormat="1" ht="24.75" customHeight="1">
      <c r="A73" s="6" t="s">
        <v>97</v>
      </c>
      <c r="B73" s="7" t="s">
        <v>31</v>
      </c>
      <c r="C73" s="7"/>
      <c r="D73" s="38">
        <f>D74</f>
        <v>12900</v>
      </c>
      <c r="E73" s="25">
        <f>E74</f>
        <v>14620</v>
      </c>
      <c r="F73" s="25">
        <f>F74</f>
        <v>15750</v>
      </c>
      <c r="G73" s="31"/>
      <c r="H73" s="31"/>
      <c r="I73" s="31"/>
    </row>
    <row r="74" spans="1:9" ht="12.75" customHeight="1">
      <c r="A74" s="9" t="s">
        <v>80</v>
      </c>
      <c r="B74" s="9"/>
      <c r="C74" s="10" t="s">
        <v>32</v>
      </c>
      <c r="D74" s="40">
        <f>D78+D79+D80</f>
        <v>12900</v>
      </c>
      <c r="E74" s="27">
        <f>E78+E79+E80</f>
        <v>14620</v>
      </c>
      <c r="F74" s="27">
        <f>F78+F79+F80</f>
        <v>15750</v>
      </c>
      <c r="G74" s="30"/>
      <c r="H74" s="30"/>
      <c r="I74" s="30"/>
    </row>
    <row r="75" spans="1:9" ht="12.75" customHeight="1" hidden="1">
      <c r="A75" s="9" t="s">
        <v>33</v>
      </c>
      <c r="B75" s="9"/>
      <c r="C75" s="10" t="s">
        <v>34</v>
      </c>
      <c r="D75" s="40"/>
      <c r="E75" s="10" t="s">
        <v>34</v>
      </c>
      <c r="F75" s="27"/>
      <c r="G75" s="30"/>
      <c r="H75" s="30"/>
      <c r="I75" s="30"/>
    </row>
    <row r="76" spans="1:9" ht="12.75" customHeight="1" hidden="1">
      <c r="A76" s="9" t="s">
        <v>35</v>
      </c>
      <c r="B76" s="9"/>
      <c r="C76" s="10" t="s">
        <v>36</v>
      </c>
      <c r="D76" s="40"/>
      <c r="E76" s="10" t="s">
        <v>36</v>
      </c>
      <c r="F76" s="27"/>
      <c r="G76" s="30"/>
      <c r="H76" s="30"/>
      <c r="I76" s="30"/>
    </row>
    <row r="77" spans="1:9" ht="25.5" customHeight="1" hidden="1">
      <c r="A77" s="9" t="s">
        <v>37</v>
      </c>
      <c r="B77" s="9"/>
      <c r="C77" s="10" t="s">
        <v>38</v>
      </c>
      <c r="D77" s="40"/>
      <c r="E77" s="10" t="s">
        <v>38</v>
      </c>
      <c r="F77" s="27"/>
      <c r="G77" s="30"/>
      <c r="H77" s="30"/>
      <c r="I77" s="30"/>
    </row>
    <row r="78" spans="1:9" ht="14.25" customHeight="1">
      <c r="A78" s="13" t="s">
        <v>76</v>
      </c>
      <c r="B78" s="9"/>
      <c r="C78" s="10" t="s">
        <v>32</v>
      </c>
      <c r="D78" s="40">
        <v>10200</v>
      </c>
      <c r="E78" s="10" t="s">
        <v>118</v>
      </c>
      <c r="F78" s="27">
        <v>12020</v>
      </c>
      <c r="G78" s="30"/>
      <c r="H78" s="30"/>
      <c r="I78" s="30"/>
    </row>
    <row r="79" spans="1:9" ht="12" customHeight="1">
      <c r="A79" s="13" t="s">
        <v>77</v>
      </c>
      <c r="B79" s="9"/>
      <c r="C79" s="10" t="s">
        <v>32</v>
      </c>
      <c r="D79" s="40">
        <v>2500</v>
      </c>
      <c r="E79" s="10" t="s">
        <v>119</v>
      </c>
      <c r="F79" s="27">
        <v>3500</v>
      </c>
      <c r="G79" s="30"/>
      <c r="H79" s="30"/>
      <c r="I79" s="30"/>
    </row>
    <row r="80" spans="1:9" ht="12.75" customHeight="1">
      <c r="A80" s="13" t="s">
        <v>78</v>
      </c>
      <c r="B80" s="9"/>
      <c r="C80" s="10" t="s">
        <v>32</v>
      </c>
      <c r="D80" s="40">
        <v>200</v>
      </c>
      <c r="E80" s="10" t="s">
        <v>117</v>
      </c>
      <c r="F80" s="27">
        <v>230</v>
      </c>
      <c r="G80" s="30"/>
      <c r="H80" s="30"/>
      <c r="I80" s="30"/>
    </row>
    <row r="81" spans="1:9" ht="16.5" customHeight="1">
      <c r="A81" s="23" t="s">
        <v>79</v>
      </c>
      <c r="B81" s="6">
        <v>1001</v>
      </c>
      <c r="C81" s="10"/>
      <c r="D81" s="38">
        <v>1000</v>
      </c>
      <c r="E81" s="7" t="s">
        <v>115</v>
      </c>
      <c r="F81" s="25">
        <v>1100</v>
      </c>
      <c r="G81" s="30"/>
      <c r="H81" s="30"/>
      <c r="I81" s="30"/>
    </row>
    <row r="82" spans="1:9" ht="25.5" customHeight="1">
      <c r="A82" s="9" t="s">
        <v>64</v>
      </c>
      <c r="B82" s="9"/>
      <c r="C82" s="10" t="s">
        <v>65</v>
      </c>
      <c r="D82" s="40">
        <v>1000</v>
      </c>
      <c r="E82" s="10" t="s">
        <v>115</v>
      </c>
      <c r="F82" s="27">
        <v>1100</v>
      </c>
      <c r="G82" s="30"/>
      <c r="H82" s="30"/>
      <c r="I82" s="30"/>
    </row>
    <row r="83" spans="1:6" s="8" customFormat="1" ht="21" customHeight="1">
      <c r="A83" s="6" t="s">
        <v>98</v>
      </c>
      <c r="B83" s="7" t="s">
        <v>67</v>
      </c>
      <c r="C83" s="7"/>
      <c r="D83" s="38">
        <v>530</v>
      </c>
      <c r="E83" s="7" t="s">
        <v>120</v>
      </c>
      <c r="F83" s="25">
        <v>500</v>
      </c>
    </row>
    <row r="84" spans="1:6" ht="12.75" customHeight="1">
      <c r="A84" s="9" t="s">
        <v>39</v>
      </c>
      <c r="B84" s="9"/>
      <c r="C84" s="10" t="s">
        <v>67</v>
      </c>
      <c r="D84" s="40">
        <v>530</v>
      </c>
      <c r="E84" s="10" t="s">
        <v>120</v>
      </c>
      <c r="F84" s="27">
        <v>500</v>
      </c>
    </row>
    <row r="85" spans="1:6" s="8" customFormat="1" ht="12.75" customHeight="1" hidden="1">
      <c r="A85" s="6" t="s">
        <v>40</v>
      </c>
      <c r="B85" s="7">
        <v>1000</v>
      </c>
      <c r="C85" s="7"/>
      <c r="D85" s="38"/>
      <c r="E85" s="7"/>
      <c r="F85" s="25"/>
    </row>
    <row r="86" spans="1:6" ht="14.25" customHeight="1" hidden="1">
      <c r="A86" s="9" t="s">
        <v>41</v>
      </c>
      <c r="B86" s="9"/>
      <c r="C86" s="10">
        <v>1006</v>
      </c>
      <c r="D86" s="40"/>
      <c r="E86" s="10">
        <v>1006</v>
      </c>
      <c r="F86" s="27"/>
    </row>
    <row r="87" spans="1:6" ht="0.75" customHeight="1">
      <c r="A87" s="6" t="s">
        <v>44</v>
      </c>
      <c r="B87" s="6">
        <v>1400</v>
      </c>
      <c r="C87" s="10"/>
      <c r="D87" s="38"/>
      <c r="E87" s="10"/>
      <c r="F87" s="25"/>
    </row>
    <row r="88" spans="1:6" ht="14.25" customHeight="1" hidden="1">
      <c r="A88" s="9" t="s">
        <v>55</v>
      </c>
      <c r="B88" s="9"/>
      <c r="C88" s="10" t="s">
        <v>66</v>
      </c>
      <c r="D88" s="40"/>
      <c r="E88" s="10" t="s">
        <v>66</v>
      </c>
      <c r="F88" s="29"/>
    </row>
    <row r="89" spans="1:6" ht="14.25" customHeight="1">
      <c r="A89" s="12" t="s">
        <v>42</v>
      </c>
      <c r="B89" s="12"/>
      <c r="C89" s="6"/>
      <c r="D89" s="38">
        <f>D13+D30+D32+D37+D56+D71+D73+D81+D83</f>
        <v>44088.7</v>
      </c>
      <c r="E89" s="25">
        <f>E13+E30+E32+E37+E56+E71+E73+E81+E83</f>
        <v>41138</v>
      </c>
      <c r="F89" s="25">
        <f>F13+F30+F32+F37+F56+F71+F73+F81+F83</f>
        <v>42118.9</v>
      </c>
    </row>
    <row r="90" ht="14.25" customHeight="1"/>
    <row r="91" spans="1:6" s="8" customFormat="1" ht="12.75" customHeight="1">
      <c r="A91" s="1"/>
      <c r="B91" s="1"/>
      <c r="C91" s="2"/>
      <c r="D91" s="1">
        <v>1000</v>
      </c>
      <c r="E91" s="1">
        <v>2000</v>
      </c>
      <c r="F91" s="8">
        <v>2000</v>
      </c>
    </row>
  </sheetData>
  <sheetProtection/>
  <mergeCells count="11">
    <mergeCell ref="E10:E12"/>
    <mergeCell ref="F10:F12"/>
    <mergeCell ref="C1:D1"/>
    <mergeCell ref="C3:D3"/>
    <mergeCell ref="C4:D4"/>
    <mergeCell ref="A6:D6"/>
    <mergeCell ref="A7:D7"/>
    <mergeCell ref="A10:A12"/>
    <mergeCell ref="B10:B12"/>
    <mergeCell ref="C10:C12"/>
    <mergeCell ref="D10:D12"/>
  </mergeCells>
  <printOptions/>
  <pageMargins left="0.5905511811023623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4"/>
  <sheetViews>
    <sheetView tabSelected="1" zoomScalePageLayoutView="0" workbookViewId="0" topLeftCell="A57">
      <selection activeCell="D14" sqref="D14"/>
    </sheetView>
  </sheetViews>
  <sheetFormatPr defaultColWidth="9.125" defaultRowHeight="12.75"/>
  <cols>
    <col min="1" max="1" width="54.625" style="1" customWidth="1"/>
    <col min="2" max="2" width="9.50390625" style="1" customWidth="1"/>
    <col min="3" max="3" width="12.625" style="2" customWidth="1"/>
    <col min="4" max="5" width="16.50390625" style="1" customWidth="1"/>
    <col min="6" max="6" width="16.125" style="1" customWidth="1"/>
    <col min="7" max="16384" width="9.125" style="1" customWidth="1"/>
  </cols>
  <sheetData>
    <row r="1" spans="3:5" ht="12.75">
      <c r="C1" s="45" t="s">
        <v>45</v>
      </c>
      <c r="D1" s="45"/>
      <c r="E1" s="34"/>
    </row>
    <row r="2" spans="3:5" ht="12.75">
      <c r="C2" s="3" t="s">
        <v>43</v>
      </c>
      <c r="D2" s="3"/>
      <c r="E2" s="3"/>
    </row>
    <row r="3" spans="1:5" ht="12.75" customHeight="1">
      <c r="A3" s="3"/>
      <c r="B3" s="3"/>
      <c r="C3" s="46" t="s">
        <v>50</v>
      </c>
      <c r="D3" s="46"/>
      <c r="E3" s="33"/>
    </row>
    <row r="4" spans="1:5" ht="12" customHeight="1">
      <c r="A4" s="3"/>
      <c r="B4" s="3"/>
      <c r="C4" s="45" t="s">
        <v>130</v>
      </c>
      <c r="D4" s="45"/>
      <c r="E4" s="34"/>
    </row>
    <row r="5" spans="1:5" ht="0" customHeight="1" hidden="1">
      <c r="A5" s="3"/>
      <c r="B5" s="3"/>
      <c r="C5" s="4"/>
      <c r="D5" s="4"/>
      <c r="E5" s="4"/>
    </row>
    <row r="6" spans="1:5" ht="9" customHeight="1">
      <c r="A6" s="47"/>
      <c r="B6" s="47"/>
      <c r="C6" s="47"/>
      <c r="D6" s="47"/>
      <c r="E6" s="36"/>
    </row>
    <row r="7" spans="1:5" ht="12.75" customHeight="1">
      <c r="A7" s="48" t="s">
        <v>57</v>
      </c>
      <c r="B7" s="48"/>
      <c r="C7" s="48"/>
      <c r="D7" s="48"/>
      <c r="E7" s="35"/>
    </row>
    <row r="8" spans="1:5" ht="18.75" customHeight="1">
      <c r="A8" s="37" t="s">
        <v>124</v>
      </c>
      <c r="B8" s="37"/>
      <c r="C8" s="37"/>
      <c r="D8" s="37"/>
      <c r="E8" s="35"/>
    </row>
    <row r="9" spans="1:2" ht="1.5" customHeight="1">
      <c r="A9" s="5"/>
      <c r="B9" s="5"/>
    </row>
    <row r="10" spans="1:6" ht="21" customHeight="1">
      <c r="A10" s="49" t="s">
        <v>0</v>
      </c>
      <c r="B10" s="49" t="s">
        <v>1</v>
      </c>
      <c r="C10" s="49" t="s">
        <v>2</v>
      </c>
      <c r="D10" s="49" t="s">
        <v>101</v>
      </c>
      <c r="E10" s="52" t="s">
        <v>103</v>
      </c>
      <c r="F10" s="49" t="s">
        <v>102</v>
      </c>
    </row>
    <row r="11" spans="1:6" ht="16.5" customHeight="1">
      <c r="A11" s="50"/>
      <c r="B11" s="50"/>
      <c r="C11" s="50"/>
      <c r="D11" s="50"/>
      <c r="E11" s="53"/>
      <c r="F11" s="50"/>
    </row>
    <row r="12" spans="1:6" ht="9.75" customHeight="1">
      <c r="A12" s="51"/>
      <c r="B12" s="51"/>
      <c r="C12" s="51"/>
      <c r="D12" s="51"/>
      <c r="E12" s="54"/>
      <c r="F12" s="51"/>
    </row>
    <row r="13" spans="1:6" s="8" customFormat="1" ht="27" customHeight="1">
      <c r="A13" s="6" t="s">
        <v>3</v>
      </c>
      <c r="B13" s="7" t="s">
        <v>4</v>
      </c>
      <c r="C13" s="7"/>
      <c r="D13" s="25">
        <f>D14+D23+D27+D28+D29</f>
        <v>12057.83</v>
      </c>
      <c r="E13" s="25">
        <f>E14+E23+E28+E29</f>
        <v>12300.3</v>
      </c>
      <c r="F13" s="25">
        <f>F14+F23+F28+F29</f>
        <v>12319.9</v>
      </c>
    </row>
    <row r="14" spans="1:6" s="8" customFormat="1" ht="30" customHeight="1">
      <c r="A14" s="15" t="s">
        <v>49</v>
      </c>
      <c r="B14" s="7"/>
      <c r="C14" s="10" t="s">
        <v>48</v>
      </c>
      <c r="D14" s="26">
        <v>200</v>
      </c>
      <c r="E14" s="10" t="s">
        <v>104</v>
      </c>
      <c r="F14" s="26">
        <v>200</v>
      </c>
    </row>
    <row r="15" spans="1:6" s="8" customFormat="1" ht="0.75" customHeight="1" hidden="1">
      <c r="A15" s="15"/>
      <c r="B15" s="7"/>
      <c r="C15" s="10"/>
      <c r="D15" s="27"/>
      <c r="E15" s="10"/>
      <c r="F15" s="27"/>
    </row>
    <row r="16" spans="1:6" s="8" customFormat="1" ht="30" customHeight="1" hidden="1">
      <c r="A16" s="15"/>
      <c r="B16" s="7"/>
      <c r="C16" s="10"/>
      <c r="D16" s="27"/>
      <c r="E16" s="10"/>
      <c r="F16" s="27"/>
    </row>
    <row r="17" spans="1:6" s="8" customFormat="1" ht="30" customHeight="1" hidden="1">
      <c r="A17" s="15"/>
      <c r="B17" s="7"/>
      <c r="C17" s="10"/>
      <c r="D17" s="27"/>
      <c r="E17" s="10"/>
      <c r="F17" s="27"/>
    </row>
    <row r="18" spans="1:6" s="8" customFormat="1" ht="30" customHeight="1" hidden="1">
      <c r="A18" s="15"/>
      <c r="B18" s="7"/>
      <c r="C18" s="10"/>
      <c r="D18" s="27"/>
      <c r="E18" s="10"/>
      <c r="F18" s="27"/>
    </row>
    <row r="19" spans="1:6" s="8" customFormat="1" ht="14.25" customHeight="1" hidden="1">
      <c r="A19" s="15" t="s">
        <v>59</v>
      </c>
      <c r="B19" s="7"/>
      <c r="C19" s="10" t="s">
        <v>58</v>
      </c>
      <c r="D19" s="27"/>
      <c r="E19" s="10" t="s">
        <v>58</v>
      </c>
      <c r="F19" s="27"/>
    </row>
    <row r="20" spans="1:6" s="8" customFormat="1" ht="0.75" customHeight="1" hidden="1">
      <c r="A20" s="15"/>
      <c r="B20" s="7"/>
      <c r="C20" s="10"/>
      <c r="D20" s="27"/>
      <c r="E20" s="10"/>
      <c r="F20" s="27"/>
    </row>
    <row r="21" spans="1:6" s="8" customFormat="1" ht="30" customHeight="1" hidden="1">
      <c r="A21" s="15"/>
      <c r="B21" s="7"/>
      <c r="C21" s="10"/>
      <c r="D21" s="27"/>
      <c r="E21" s="10"/>
      <c r="F21" s="27"/>
    </row>
    <row r="22" spans="1:6" s="8" customFormat="1" ht="18" customHeight="1" hidden="1">
      <c r="A22" s="15" t="s">
        <v>83</v>
      </c>
      <c r="B22" s="7"/>
      <c r="C22" s="10"/>
      <c r="D22" s="27"/>
      <c r="E22" s="10"/>
      <c r="F22" s="27"/>
    </row>
    <row r="23" spans="1:6" ht="16.5" customHeight="1">
      <c r="A23" s="9" t="s">
        <v>5</v>
      </c>
      <c r="B23" s="9"/>
      <c r="C23" s="10" t="s">
        <v>6</v>
      </c>
      <c r="D23" s="27">
        <v>11269.2</v>
      </c>
      <c r="E23" s="10" t="s">
        <v>125</v>
      </c>
      <c r="F23" s="27">
        <v>11219.9</v>
      </c>
    </row>
    <row r="24" spans="1:6" ht="25.5" customHeight="1" hidden="1">
      <c r="A24" s="9" t="s">
        <v>7</v>
      </c>
      <c r="B24" s="9"/>
      <c r="C24" s="10" t="s">
        <v>8</v>
      </c>
      <c r="D24" s="27"/>
      <c r="E24" s="10" t="s">
        <v>8</v>
      </c>
      <c r="F24" s="27"/>
    </row>
    <row r="25" spans="1:6" ht="13.5" customHeight="1" hidden="1">
      <c r="A25" s="13" t="s">
        <v>60</v>
      </c>
      <c r="B25" s="13"/>
      <c r="C25" s="14" t="s">
        <v>58</v>
      </c>
      <c r="D25" s="28" t="s">
        <v>71</v>
      </c>
      <c r="E25" s="14" t="s">
        <v>58</v>
      </c>
      <c r="F25" s="28" t="s">
        <v>71</v>
      </c>
    </row>
    <row r="26" spans="1:6" ht="0.75" customHeight="1">
      <c r="A26" s="15" t="s">
        <v>83</v>
      </c>
      <c r="B26" s="9"/>
      <c r="C26" s="10" t="s">
        <v>58</v>
      </c>
      <c r="D26" s="27">
        <v>0.3</v>
      </c>
      <c r="E26" s="10" t="s">
        <v>122</v>
      </c>
      <c r="F26" s="27">
        <v>11219</v>
      </c>
    </row>
    <row r="27" spans="1:6" ht="15" customHeight="1">
      <c r="A27" s="44" t="s">
        <v>131</v>
      </c>
      <c r="B27" s="13"/>
      <c r="C27" s="14" t="s">
        <v>8</v>
      </c>
      <c r="D27" s="28">
        <v>143.3</v>
      </c>
      <c r="E27" s="14"/>
      <c r="F27" s="28"/>
    </row>
    <row r="28" spans="1:6" ht="19.5" customHeight="1">
      <c r="A28" s="13" t="s">
        <v>9</v>
      </c>
      <c r="B28" s="13"/>
      <c r="C28" s="14" t="s">
        <v>81</v>
      </c>
      <c r="D28" s="28">
        <v>100</v>
      </c>
      <c r="E28" s="14" t="s">
        <v>110</v>
      </c>
      <c r="F28" s="28">
        <v>100</v>
      </c>
    </row>
    <row r="29" spans="1:6" ht="19.5" customHeight="1">
      <c r="A29" s="9" t="s">
        <v>10</v>
      </c>
      <c r="B29" s="15"/>
      <c r="C29" s="10" t="s">
        <v>72</v>
      </c>
      <c r="D29" s="27">
        <v>345.33</v>
      </c>
      <c r="E29" s="10" t="s">
        <v>123</v>
      </c>
      <c r="F29" s="27">
        <v>800</v>
      </c>
    </row>
    <row r="30" spans="1:6" ht="27.75" customHeight="1" hidden="1">
      <c r="A30" s="9"/>
      <c r="B30" s="9"/>
      <c r="C30" s="10" t="s">
        <v>72</v>
      </c>
      <c r="D30" s="27"/>
      <c r="E30" s="10" t="s">
        <v>72</v>
      </c>
      <c r="F30" s="27"/>
    </row>
    <row r="31" spans="1:6" ht="18.75" customHeight="1">
      <c r="A31" s="12" t="s">
        <v>46</v>
      </c>
      <c r="B31" s="7" t="s">
        <v>56</v>
      </c>
      <c r="C31" s="10"/>
      <c r="D31" s="25">
        <v>233.7</v>
      </c>
      <c r="E31" s="7" t="s">
        <v>105</v>
      </c>
      <c r="F31" s="25">
        <v>233.7</v>
      </c>
    </row>
    <row r="32" spans="1:6" ht="18" customHeight="1">
      <c r="A32" s="9" t="s">
        <v>47</v>
      </c>
      <c r="B32" s="16"/>
      <c r="C32" s="10" t="s">
        <v>51</v>
      </c>
      <c r="D32" s="27">
        <v>233.7</v>
      </c>
      <c r="E32" s="10" t="s">
        <v>105</v>
      </c>
      <c r="F32" s="27">
        <v>233.7</v>
      </c>
    </row>
    <row r="33" spans="1:6" s="8" customFormat="1" ht="25.5" customHeight="1">
      <c r="A33" s="6" t="s">
        <v>11</v>
      </c>
      <c r="B33" s="7" t="s">
        <v>12</v>
      </c>
      <c r="C33" s="7"/>
      <c r="D33" s="25">
        <f>D35+D36+D37</f>
        <v>400</v>
      </c>
      <c r="E33" s="25">
        <f>E35+E36</f>
        <v>500</v>
      </c>
      <c r="F33" s="25">
        <f>F35+F36</f>
        <v>400</v>
      </c>
    </row>
    <row r="34" spans="1:6" s="8" customFormat="1" ht="25.5" customHeight="1" hidden="1">
      <c r="A34" s="6"/>
      <c r="B34" s="7"/>
      <c r="C34" s="7"/>
      <c r="D34" s="25"/>
      <c r="E34" s="7"/>
      <c r="F34" s="25"/>
    </row>
    <row r="35" spans="1:6" ht="24" customHeight="1">
      <c r="A35" s="9" t="s">
        <v>87</v>
      </c>
      <c r="B35" s="9"/>
      <c r="C35" s="10" t="s">
        <v>13</v>
      </c>
      <c r="D35" s="27">
        <v>100</v>
      </c>
      <c r="E35" s="10" t="s">
        <v>106</v>
      </c>
      <c r="F35" s="27">
        <v>100</v>
      </c>
    </row>
    <row r="36" spans="1:6" ht="16.5" customHeight="1">
      <c r="A36" s="9" t="s">
        <v>88</v>
      </c>
      <c r="B36" s="9"/>
      <c r="C36" s="10" t="s">
        <v>14</v>
      </c>
      <c r="D36" s="27">
        <v>300</v>
      </c>
      <c r="E36" s="10" t="s">
        <v>107</v>
      </c>
      <c r="F36" s="27">
        <v>300</v>
      </c>
    </row>
    <row r="37" spans="1:6" ht="24.75" customHeight="1" hidden="1">
      <c r="A37" s="19" t="s">
        <v>84</v>
      </c>
      <c r="B37" s="9"/>
      <c r="C37" s="10" t="s">
        <v>14</v>
      </c>
      <c r="D37" s="27"/>
      <c r="E37" s="10" t="s">
        <v>14</v>
      </c>
      <c r="F37" s="27"/>
    </row>
    <row r="38" spans="1:6" s="8" customFormat="1" ht="18" customHeight="1">
      <c r="A38" s="6" t="s">
        <v>15</v>
      </c>
      <c r="B38" s="7" t="s">
        <v>16</v>
      </c>
      <c r="C38" s="7"/>
      <c r="D38" s="25">
        <f>D41+D43+D46+D54+D56+D45+D55</f>
        <v>4780</v>
      </c>
      <c r="E38" s="25">
        <f>E41+E43+E46+E54+E56+E45+E55</f>
        <v>3790</v>
      </c>
      <c r="F38" s="25">
        <f>F41+F43+F46+F54+F56+F45+F55</f>
        <v>3590</v>
      </c>
    </row>
    <row r="39" spans="1:6" s="8" customFormat="1" ht="0.75" customHeight="1">
      <c r="A39" s="15" t="s">
        <v>61</v>
      </c>
      <c r="B39" s="7"/>
      <c r="C39" s="10" t="s">
        <v>62</v>
      </c>
      <c r="D39" s="27">
        <v>550</v>
      </c>
      <c r="E39" s="10" t="s">
        <v>62</v>
      </c>
      <c r="F39" s="27">
        <v>550</v>
      </c>
    </row>
    <row r="40" spans="1:6" s="8" customFormat="1" ht="0.75" customHeight="1" thickBot="1">
      <c r="A40" s="22"/>
      <c r="B40" s="7"/>
      <c r="C40" s="10"/>
      <c r="D40" s="27"/>
      <c r="E40" s="10"/>
      <c r="F40" s="27"/>
    </row>
    <row r="41" spans="1:9" s="8" customFormat="1" ht="24.75" customHeight="1" hidden="1" thickBot="1">
      <c r="A41" s="17"/>
      <c r="B41" s="7"/>
      <c r="C41" s="10"/>
      <c r="D41" s="27"/>
      <c r="E41" s="10"/>
      <c r="F41" s="27"/>
      <c r="G41" s="32"/>
      <c r="H41" s="31"/>
      <c r="I41" s="31"/>
    </row>
    <row r="42" spans="1:6" s="8" customFormat="1" ht="25.5" customHeight="1" hidden="1" thickBot="1">
      <c r="A42" s="17"/>
      <c r="B42" s="7"/>
      <c r="C42" s="10"/>
      <c r="D42" s="27"/>
      <c r="E42" s="10"/>
      <c r="F42" s="27"/>
    </row>
    <row r="43" spans="1:6" s="8" customFormat="1" ht="25.5" customHeight="1" thickBot="1">
      <c r="A43" s="17" t="s">
        <v>90</v>
      </c>
      <c r="B43" s="7"/>
      <c r="C43" s="10" t="s">
        <v>17</v>
      </c>
      <c r="D43" s="27">
        <v>60</v>
      </c>
      <c r="E43" s="10" t="s">
        <v>108</v>
      </c>
      <c r="F43" s="27">
        <v>70</v>
      </c>
    </row>
    <row r="44" spans="1:6" s="8" customFormat="1" ht="25.5" customHeight="1" hidden="1" thickBot="1">
      <c r="A44" s="18" t="s">
        <v>82</v>
      </c>
      <c r="B44" s="7"/>
      <c r="C44" s="10" t="s">
        <v>22</v>
      </c>
      <c r="D44" s="27">
        <v>300</v>
      </c>
      <c r="E44" s="10" t="s">
        <v>22</v>
      </c>
      <c r="F44" s="27">
        <v>300</v>
      </c>
    </row>
    <row r="45" spans="1:6" s="8" customFormat="1" ht="25.5" customHeight="1" hidden="1" thickBot="1">
      <c r="A45" s="24"/>
      <c r="B45" s="7"/>
      <c r="C45" s="10"/>
      <c r="D45" s="27"/>
      <c r="E45" s="10"/>
      <c r="F45" s="27"/>
    </row>
    <row r="46" spans="1:6" s="8" customFormat="1" ht="27.75" customHeight="1" thickBot="1">
      <c r="A46" s="17" t="s">
        <v>91</v>
      </c>
      <c r="B46" s="7"/>
      <c r="C46" s="10" t="s">
        <v>22</v>
      </c>
      <c r="D46" s="27">
        <v>4000</v>
      </c>
      <c r="E46" s="10" t="s">
        <v>113</v>
      </c>
      <c r="F46" s="27">
        <v>3000</v>
      </c>
    </row>
    <row r="47" spans="1:6" s="8" customFormat="1" ht="13.5" customHeight="1" hidden="1">
      <c r="A47" s="18" t="s">
        <v>69</v>
      </c>
      <c r="B47" s="7"/>
      <c r="C47" s="10" t="s">
        <v>70</v>
      </c>
      <c r="D47" s="27"/>
      <c r="E47" s="10" t="s">
        <v>70</v>
      </c>
      <c r="F47" s="27"/>
    </row>
    <row r="48" spans="1:6" ht="30" customHeight="1" hidden="1" thickBot="1">
      <c r="A48" s="17"/>
      <c r="B48" s="9"/>
      <c r="C48" s="10"/>
      <c r="D48" s="27"/>
      <c r="E48" s="10"/>
      <c r="F48" s="27"/>
    </row>
    <row r="49" spans="1:6" ht="12.75" customHeight="1" hidden="1">
      <c r="A49" s="17" t="s">
        <v>68</v>
      </c>
      <c r="B49" s="9"/>
      <c r="C49" s="10" t="s">
        <v>17</v>
      </c>
      <c r="D49" s="27"/>
      <c r="E49" s="10" t="s">
        <v>17</v>
      </c>
      <c r="F49" s="27"/>
    </row>
    <row r="50" spans="1:6" ht="12.75" customHeight="1" hidden="1">
      <c r="A50" s="9" t="s">
        <v>18</v>
      </c>
      <c r="B50" s="9"/>
      <c r="C50" s="10" t="s">
        <v>19</v>
      </c>
      <c r="D50" s="27"/>
      <c r="E50" s="10" t="s">
        <v>19</v>
      </c>
      <c r="F50" s="27"/>
    </row>
    <row r="51" spans="1:6" ht="12.75" customHeight="1" hidden="1">
      <c r="A51" s="9" t="s">
        <v>20</v>
      </c>
      <c r="B51" s="9"/>
      <c r="C51" s="10" t="s">
        <v>21</v>
      </c>
      <c r="D51" s="27"/>
      <c r="E51" s="10" t="s">
        <v>21</v>
      </c>
      <c r="F51" s="27"/>
    </row>
    <row r="52" spans="1:6" ht="12.75" customHeight="1" hidden="1">
      <c r="A52" s="9" t="s">
        <v>52</v>
      </c>
      <c r="B52" s="9"/>
      <c r="C52" s="10" t="s">
        <v>22</v>
      </c>
      <c r="D52" s="27"/>
      <c r="E52" s="10" t="s">
        <v>22</v>
      </c>
      <c r="F52" s="27"/>
    </row>
    <row r="53" spans="1:6" ht="15" customHeight="1" hidden="1">
      <c r="A53" s="9" t="s">
        <v>23</v>
      </c>
      <c r="B53" s="9"/>
      <c r="C53" s="10" t="s">
        <v>53</v>
      </c>
      <c r="D53" s="27"/>
      <c r="E53" s="10" t="s">
        <v>53</v>
      </c>
      <c r="F53" s="27"/>
    </row>
    <row r="54" spans="1:6" ht="18.75" customHeight="1">
      <c r="A54" s="9" t="s">
        <v>69</v>
      </c>
      <c r="B54" s="9"/>
      <c r="C54" s="10" t="s">
        <v>70</v>
      </c>
      <c r="D54" s="27">
        <v>200</v>
      </c>
      <c r="E54" s="10" t="s">
        <v>104</v>
      </c>
      <c r="F54" s="27">
        <v>100</v>
      </c>
    </row>
    <row r="55" spans="1:6" ht="19.5" customHeight="1">
      <c r="A55" s="24" t="s">
        <v>99</v>
      </c>
      <c r="B55" s="7"/>
      <c r="C55" s="10" t="s">
        <v>53</v>
      </c>
      <c r="D55" s="27">
        <v>20</v>
      </c>
      <c r="E55" s="10" t="s">
        <v>114</v>
      </c>
      <c r="F55" s="27">
        <v>20</v>
      </c>
    </row>
    <row r="56" spans="1:6" s="8" customFormat="1" ht="20.25" customHeight="1">
      <c r="A56" s="9" t="s">
        <v>92</v>
      </c>
      <c r="B56" s="7"/>
      <c r="C56" s="10" t="s">
        <v>53</v>
      </c>
      <c r="D56" s="27">
        <v>500</v>
      </c>
      <c r="E56" s="10" t="s">
        <v>120</v>
      </c>
      <c r="F56" s="27">
        <v>400</v>
      </c>
    </row>
    <row r="57" spans="1:6" s="8" customFormat="1" ht="19.5" customHeight="1">
      <c r="A57" s="6" t="s">
        <v>24</v>
      </c>
      <c r="B57" s="7" t="s">
        <v>25</v>
      </c>
      <c r="C57" s="7"/>
      <c r="D57" s="25">
        <f>D58+D59+D60+D62+D63</f>
        <v>8099.77</v>
      </c>
      <c r="E57" s="25">
        <f>E58+E59+E63</f>
        <v>7629</v>
      </c>
      <c r="F57" s="25">
        <f>F58+F59+F63+F64</f>
        <v>7650</v>
      </c>
    </row>
    <row r="58" spans="1:6" s="11" customFormat="1" ht="16.5" customHeight="1">
      <c r="A58" s="9" t="s">
        <v>93</v>
      </c>
      <c r="B58" s="9"/>
      <c r="C58" s="10" t="s">
        <v>26</v>
      </c>
      <c r="D58" s="26">
        <v>300</v>
      </c>
      <c r="E58" s="10" t="s">
        <v>111</v>
      </c>
      <c r="F58" s="26">
        <v>300</v>
      </c>
    </row>
    <row r="59" spans="1:6" s="11" customFormat="1" ht="15.75" customHeight="1">
      <c r="A59" s="9" t="s">
        <v>94</v>
      </c>
      <c r="B59" s="9"/>
      <c r="C59" s="10" t="s">
        <v>26</v>
      </c>
      <c r="D59" s="27">
        <v>1000</v>
      </c>
      <c r="E59" s="10" t="s">
        <v>115</v>
      </c>
      <c r="F59" s="27">
        <v>1000</v>
      </c>
    </row>
    <row r="60" spans="1:6" s="11" customFormat="1" ht="26.25" customHeight="1">
      <c r="A60" s="9" t="s">
        <v>132</v>
      </c>
      <c r="B60" s="9"/>
      <c r="C60" s="10" t="s">
        <v>26</v>
      </c>
      <c r="D60" s="27">
        <v>88.1</v>
      </c>
      <c r="E60" s="10"/>
      <c r="F60" s="27"/>
    </row>
    <row r="61" spans="1:6" s="11" customFormat="1" ht="23.25" customHeight="1" hidden="1">
      <c r="A61" s="12" t="s">
        <v>133</v>
      </c>
      <c r="B61" s="9"/>
      <c r="C61" s="10"/>
      <c r="D61" s="27"/>
      <c r="E61" s="10"/>
      <c r="F61" s="27"/>
    </row>
    <row r="62" spans="1:6" s="11" customFormat="1" ht="26.25" customHeight="1">
      <c r="A62" s="9" t="s">
        <v>135</v>
      </c>
      <c r="B62" s="9"/>
      <c r="C62" s="10" t="s">
        <v>134</v>
      </c>
      <c r="D62" s="27">
        <v>165.17</v>
      </c>
      <c r="E62" s="10"/>
      <c r="F62" s="27"/>
    </row>
    <row r="63" spans="1:6" ht="23.25" customHeight="1">
      <c r="A63" s="21" t="s">
        <v>95</v>
      </c>
      <c r="B63" s="9"/>
      <c r="C63" s="10" t="s">
        <v>54</v>
      </c>
      <c r="D63" s="25">
        <f>D67+D69+D71+D72+D73</f>
        <v>6546.5</v>
      </c>
      <c r="E63" s="25">
        <f>E67+E69+E70+E71+E73</f>
        <v>6329</v>
      </c>
      <c r="F63" s="25">
        <f>F67+F69+F71+F73</f>
        <v>6350</v>
      </c>
    </row>
    <row r="64" spans="1:6" ht="12.75" customHeight="1" hidden="1">
      <c r="A64" s="9" t="s">
        <v>27</v>
      </c>
      <c r="B64" s="9"/>
      <c r="C64" s="10" t="s">
        <v>63</v>
      </c>
      <c r="D64" s="27"/>
      <c r="E64" s="10" t="s">
        <v>63</v>
      </c>
      <c r="F64" s="27"/>
    </row>
    <row r="65" spans="1:6" ht="14.25" customHeight="1" hidden="1">
      <c r="A65" s="9"/>
      <c r="B65" s="9"/>
      <c r="C65" s="10"/>
      <c r="D65" s="27"/>
      <c r="E65" s="10"/>
      <c r="F65" s="27"/>
    </row>
    <row r="66" spans="1:6" ht="3.75" customHeight="1" hidden="1">
      <c r="A66" s="9"/>
      <c r="B66" s="9"/>
      <c r="C66" s="10"/>
      <c r="D66" s="27"/>
      <c r="E66" s="10"/>
      <c r="F66" s="27"/>
    </row>
    <row r="67" spans="1:9" ht="12" customHeight="1">
      <c r="A67" s="9" t="s">
        <v>73</v>
      </c>
      <c r="B67" s="9"/>
      <c r="C67" s="10" t="s">
        <v>54</v>
      </c>
      <c r="D67" s="27">
        <v>4500</v>
      </c>
      <c r="E67" s="10" t="s">
        <v>116</v>
      </c>
      <c r="F67" s="27">
        <v>4650</v>
      </c>
      <c r="G67" s="30"/>
      <c r="H67" s="30"/>
      <c r="I67" s="30"/>
    </row>
    <row r="68" spans="1:9" ht="26.25" hidden="1">
      <c r="A68" s="9" t="s">
        <v>85</v>
      </c>
      <c r="B68" s="9"/>
      <c r="C68" s="10" t="s">
        <v>54</v>
      </c>
      <c r="D68" s="27">
        <v>150</v>
      </c>
      <c r="E68" s="10" t="s">
        <v>54</v>
      </c>
      <c r="F68" s="27">
        <v>150</v>
      </c>
      <c r="G68" s="30"/>
      <c r="H68" s="30"/>
      <c r="I68" s="30"/>
    </row>
    <row r="69" spans="1:9" ht="13.5" customHeight="1">
      <c r="A69" s="9" t="s">
        <v>74</v>
      </c>
      <c r="B69" s="9"/>
      <c r="C69" s="10" t="s">
        <v>54</v>
      </c>
      <c r="D69" s="27">
        <v>200</v>
      </c>
      <c r="E69" s="10" t="s">
        <v>121</v>
      </c>
      <c r="F69" s="27">
        <v>100</v>
      </c>
      <c r="G69" s="30"/>
      <c r="H69" s="30"/>
      <c r="I69" s="30"/>
    </row>
    <row r="70" spans="1:9" ht="0" customHeight="1" hidden="1">
      <c r="A70" s="20" t="s">
        <v>86</v>
      </c>
      <c r="B70" s="9"/>
      <c r="C70" s="10" t="s">
        <v>54</v>
      </c>
      <c r="D70" s="27"/>
      <c r="E70" s="10"/>
      <c r="F70" s="27">
        <v>6</v>
      </c>
      <c r="G70" s="30"/>
      <c r="H70" s="30"/>
      <c r="I70" s="30"/>
    </row>
    <row r="71" spans="1:9" ht="15" customHeight="1">
      <c r="A71" s="20" t="s">
        <v>75</v>
      </c>
      <c r="B71" s="9"/>
      <c r="C71" s="10" t="s">
        <v>54</v>
      </c>
      <c r="D71" s="26">
        <v>1046.5</v>
      </c>
      <c r="E71" s="10" t="s">
        <v>126</v>
      </c>
      <c r="F71" s="26">
        <v>900</v>
      </c>
      <c r="G71" s="30"/>
      <c r="H71" s="30"/>
      <c r="I71" s="30"/>
    </row>
    <row r="72" spans="1:9" ht="15" customHeight="1">
      <c r="A72" s="43" t="s">
        <v>136</v>
      </c>
      <c r="B72" s="9"/>
      <c r="C72" s="10" t="s">
        <v>54</v>
      </c>
      <c r="D72" s="26">
        <v>100</v>
      </c>
      <c r="E72" s="10"/>
      <c r="F72" s="26"/>
      <c r="G72" s="30"/>
      <c r="H72" s="30"/>
      <c r="I72" s="30"/>
    </row>
    <row r="73" spans="1:9" ht="15" customHeight="1">
      <c r="A73" s="24" t="s">
        <v>109</v>
      </c>
      <c r="B73" s="9"/>
      <c r="C73" s="10" t="s">
        <v>54</v>
      </c>
      <c r="D73" s="26">
        <v>700</v>
      </c>
      <c r="E73" s="10" t="s">
        <v>127</v>
      </c>
      <c r="F73" s="26">
        <v>700</v>
      </c>
      <c r="G73" s="30"/>
      <c r="H73" s="30"/>
      <c r="I73" s="30"/>
    </row>
    <row r="74" spans="1:9" s="8" customFormat="1" ht="12.75" customHeight="1">
      <c r="A74" s="6" t="s">
        <v>96</v>
      </c>
      <c r="B74" s="7" t="s">
        <v>28</v>
      </c>
      <c r="C74" s="7"/>
      <c r="D74" s="25">
        <f>SUM(D75:D75)</f>
        <v>300</v>
      </c>
      <c r="E74" s="7" t="s">
        <v>111</v>
      </c>
      <c r="F74" s="25">
        <f>SUM(F75:F75)</f>
        <v>300</v>
      </c>
      <c r="G74" s="31"/>
      <c r="H74" s="31"/>
      <c r="I74" s="31"/>
    </row>
    <row r="75" spans="1:9" ht="12.75" customHeight="1">
      <c r="A75" s="9" t="s">
        <v>29</v>
      </c>
      <c r="B75" s="9"/>
      <c r="C75" s="10" t="s">
        <v>30</v>
      </c>
      <c r="D75" s="27">
        <v>300</v>
      </c>
      <c r="E75" s="10" t="s">
        <v>111</v>
      </c>
      <c r="F75" s="27">
        <v>300</v>
      </c>
      <c r="G75" s="30"/>
      <c r="H75" s="30"/>
      <c r="I75" s="30"/>
    </row>
    <row r="76" spans="1:9" s="8" customFormat="1" ht="24.75" customHeight="1">
      <c r="A76" s="6" t="s">
        <v>97</v>
      </c>
      <c r="B76" s="7" t="s">
        <v>31</v>
      </c>
      <c r="C76" s="7"/>
      <c r="D76" s="25">
        <f>D77</f>
        <v>14200</v>
      </c>
      <c r="E76" s="25">
        <f>E77</f>
        <v>14620</v>
      </c>
      <c r="F76" s="25">
        <f>F77</f>
        <v>15750</v>
      </c>
      <c r="G76" s="31"/>
      <c r="H76" s="31"/>
      <c r="I76" s="31"/>
    </row>
    <row r="77" spans="1:9" ht="12.75" customHeight="1">
      <c r="A77" s="9" t="s">
        <v>80</v>
      </c>
      <c r="B77" s="9"/>
      <c r="C77" s="10" t="s">
        <v>32</v>
      </c>
      <c r="D77" s="27">
        <f>D81+D82+D83</f>
        <v>14200</v>
      </c>
      <c r="E77" s="27">
        <f>E81+E82+E83</f>
        <v>14620</v>
      </c>
      <c r="F77" s="27">
        <f>F81+F82+F83</f>
        <v>15750</v>
      </c>
      <c r="G77" s="30"/>
      <c r="H77" s="30"/>
      <c r="I77" s="30"/>
    </row>
    <row r="78" spans="1:9" ht="12.75" customHeight="1" hidden="1">
      <c r="A78" s="9" t="s">
        <v>33</v>
      </c>
      <c r="B78" s="9"/>
      <c r="C78" s="10" t="s">
        <v>34</v>
      </c>
      <c r="D78" s="27"/>
      <c r="E78" s="10" t="s">
        <v>34</v>
      </c>
      <c r="F78" s="27"/>
      <c r="G78" s="30"/>
      <c r="H78" s="30"/>
      <c r="I78" s="30"/>
    </row>
    <row r="79" spans="1:9" ht="12.75" customHeight="1" hidden="1">
      <c r="A79" s="9" t="s">
        <v>35</v>
      </c>
      <c r="B79" s="9"/>
      <c r="C79" s="10" t="s">
        <v>36</v>
      </c>
      <c r="D79" s="27"/>
      <c r="E79" s="10" t="s">
        <v>36</v>
      </c>
      <c r="F79" s="27"/>
      <c r="G79" s="30"/>
      <c r="H79" s="30"/>
      <c r="I79" s="30"/>
    </row>
    <row r="80" spans="1:9" ht="25.5" customHeight="1" hidden="1">
      <c r="A80" s="9" t="s">
        <v>37</v>
      </c>
      <c r="B80" s="9"/>
      <c r="C80" s="10" t="s">
        <v>38</v>
      </c>
      <c r="D80" s="27"/>
      <c r="E80" s="10" t="s">
        <v>38</v>
      </c>
      <c r="F80" s="27"/>
      <c r="G80" s="30"/>
      <c r="H80" s="30"/>
      <c r="I80" s="30"/>
    </row>
    <row r="81" spans="1:9" ht="14.25" customHeight="1">
      <c r="A81" s="13" t="s">
        <v>76</v>
      </c>
      <c r="B81" s="9"/>
      <c r="C81" s="10" t="s">
        <v>32</v>
      </c>
      <c r="D81" s="27">
        <v>10700</v>
      </c>
      <c r="E81" s="10" t="s">
        <v>118</v>
      </c>
      <c r="F81" s="27">
        <v>12020</v>
      </c>
      <c r="G81" s="30"/>
      <c r="H81" s="30"/>
      <c r="I81" s="30"/>
    </row>
    <row r="82" spans="1:9" ht="12" customHeight="1">
      <c r="A82" s="13" t="s">
        <v>77</v>
      </c>
      <c r="B82" s="9"/>
      <c r="C82" s="10" t="s">
        <v>32</v>
      </c>
      <c r="D82" s="27">
        <v>3300</v>
      </c>
      <c r="E82" s="10" t="s">
        <v>119</v>
      </c>
      <c r="F82" s="27">
        <v>3500</v>
      </c>
      <c r="G82" s="30"/>
      <c r="H82" s="30"/>
      <c r="I82" s="30"/>
    </row>
    <row r="83" spans="1:9" ht="12.75" customHeight="1">
      <c r="A83" s="13" t="s">
        <v>78</v>
      </c>
      <c r="B83" s="9"/>
      <c r="C83" s="10" t="s">
        <v>32</v>
      </c>
      <c r="D83" s="27">
        <v>200</v>
      </c>
      <c r="E83" s="10" t="s">
        <v>117</v>
      </c>
      <c r="F83" s="27">
        <v>230</v>
      </c>
      <c r="G83" s="30"/>
      <c r="H83" s="30"/>
      <c r="I83" s="30"/>
    </row>
    <row r="84" spans="1:9" ht="16.5" customHeight="1">
      <c r="A84" s="23" t="s">
        <v>79</v>
      </c>
      <c r="B84" s="6">
        <v>1001</v>
      </c>
      <c r="C84" s="10"/>
      <c r="D84" s="25">
        <v>1000</v>
      </c>
      <c r="E84" s="7" t="s">
        <v>115</v>
      </c>
      <c r="F84" s="25">
        <v>1100</v>
      </c>
      <c r="G84" s="30"/>
      <c r="H84" s="30"/>
      <c r="I84" s="30"/>
    </row>
    <row r="85" spans="1:9" ht="25.5" customHeight="1">
      <c r="A85" s="9" t="s">
        <v>64</v>
      </c>
      <c r="B85" s="9"/>
      <c r="C85" s="10" t="s">
        <v>65</v>
      </c>
      <c r="D85" s="27">
        <v>1000</v>
      </c>
      <c r="E85" s="10" t="s">
        <v>115</v>
      </c>
      <c r="F85" s="27">
        <v>1100</v>
      </c>
      <c r="G85" s="30"/>
      <c r="H85" s="30"/>
      <c r="I85" s="30"/>
    </row>
    <row r="86" spans="1:6" s="8" customFormat="1" ht="21" customHeight="1">
      <c r="A86" s="6" t="s">
        <v>98</v>
      </c>
      <c r="B86" s="7" t="s">
        <v>67</v>
      </c>
      <c r="C86" s="7"/>
      <c r="D86" s="25">
        <v>700</v>
      </c>
      <c r="E86" s="7" t="s">
        <v>120</v>
      </c>
      <c r="F86" s="25">
        <v>500</v>
      </c>
    </row>
    <row r="87" spans="1:6" ht="12.75" customHeight="1">
      <c r="A87" s="9" t="s">
        <v>39</v>
      </c>
      <c r="B87" s="9"/>
      <c r="C87" s="10" t="s">
        <v>67</v>
      </c>
      <c r="D87" s="27">
        <v>700</v>
      </c>
      <c r="E87" s="10" t="s">
        <v>120</v>
      </c>
      <c r="F87" s="27">
        <v>500</v>
      </c>
    </row>
    <row r="88" spans="1:6" s="8" customFormat="1" ht="12.75" customHeight="1" hidden="1">
      <c r="A88" s="6" t="s">
        <v>40</v>
      </c>
      <c r="B88" s="7">
        <v>1000</v>
      </c>
      <c r="C88" s="7"/>
      <c r="D88" s="25"/>
      <c r="E88" s="7"/>
      <c r="F88" s="25"/>
    </row>
    <row r="89" spans="1:6" ht="14.25" customHeight="1" hidden="1">
      <c r="A89" s="9" t="s">
        <v>41</v>
      </c>
      <c r="B89" s="9"/>
      <c r="C89" s="10">
        <v>1006</v>
      </c>
      <c r="D89" s="27"/>
      <c r="E89" s="10">
        <v>1006</v>
      </c>
      <c r="F89" s="27"/>
    </row>
    <row r="90" spans="1:6" ht="0.75" customHeight="1">
      <c r="A90" s="6" t="s">
        <v>44</v>
      </c>
      <c r="B90" s="6">
        <v>1400</v>
      </c>
      <c r="C90" s="10"/>
      <c r="D90" s="25"/>
      <c r="E90" s="10"/>
      <c r="F90" s="25"/>
    </row>
    <row r="91" spans="1:6" ht="14.25" customHeight="1" hidden="1">
      <c r="A91" s="9" t="s">
        <v>55</v>
      </c>
      <c r="B91" s="9"/>
      <c r="C91" s="10" t="s">
        <v>66</v>
      </c>
      <c r="D91" s="29"/>
      <c r="E91" s="10" t="s">
        <v>66</v>
      </c>
      <c r="F91" s="29"/>
    </row>
    <row r="92" spans="1:6" ht="14.25" customHeight="1">
      <c r="A92" s="12" t="s">
        <v>42</v>
      </c>
      <c r="B92" s="12"/>
      <c r="C92" s="6"/>
      <c r="D92" s="25">
        <f>D13+D31+D33+D38+D57+D74+D76+D84+D86</f>
        <v>41771.3</v>
      </c>
      <c r="E92" s="25">
        <f>E13+E31+E33+E38+E57+E74+E76+E84+E86</f>
        <v>40873</v>
      </c>
      <c r="F92" s="25">
        <f>F13+F31+F33+F38+F57+F74+F76+F84+F86</f>
        <v>41843.6</v>
      </c>
    </row>
    <row r="93" ht="14.25" customHeight="1"/>
    <row r="94" spans="1:5" s="8" customFormat="1" ht="12.75" customHeight="1">
      <c r="A94" s="1"/>
      <c r="B94" s="1"/>
      <c r="C94" s="2"/>
      <c r="D94" s="1"/>
      <c r="E94" s="1"/>
    </row>
  </sheetData>
  <sheetProtection/>
  <mergeCells count="11">
    <mergeCell ref="E10:E12"/>
    <mergeCell ref="F10:F12"/>
    <mergeCell ref="A10:A12"/>
    <mergeCell ref="B10:B12"/>
    <mergeCell ref="C10:C12"/>
    <mergeCell ref="D10:D12"/>
    <mergeCell ref="C1:D1"/>
    <mergeCell ref="C3:D3"/>
    <mergeCell ref="C4:D4"/>
    <mergeCell ref="A6:D6"/>
    <mergeCell ref="A7:D7"/>
  </mergeCells>
  <printOptions/>
  <pageMargins left="0.5905511811023623" right="0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Петрова Людмила Алексеевна</cp:lastModifiedBy>
  <cp:lastPrinted>2018-02-02T08:29:48Z</cp:lastPrinted>
  <dcterms:created xsi:type="dcterms:W3CDTF">2005-07-27T12:36:10Z</dcterms:created>
  <dcterms:modified xsi:type="dcterms:W3CDTF">2018-02-02T08:31:12Z</dcterms:modified>
  <cp:category/>
  <cp:version/>
  <cp:contentType/>
  <cp:contentStatus/>
</cp:coreProperties>
</file>