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OV~1\AppData\Local\Temp\Rar$DIa0.453\"/>
    </mc:Choice>
  </mc:AlternateContent>
  <bookViews>
    <workbookView xWindow="360" yWindow="276" windowWidth="14940" windowHeight="9156" firstSheet="1" activeTab="2"/>
  </bookViews>
  <sheets>
    <sheet name=" Поправка №1 бюджет 2019" sheetId="1" r:id="rId1"/>
    <sheet name=" Поправка №1 бюджет 2019 (2)" sheetId="2" r:id="rId2"/>
    <sheet name="Поправка №2 от 02.09.2019" sheetId="4" r:id="rId3"/>
  </sheets>
  <definedNames>
    <definedName name="APPT" localSheetId="0">' Поправка №1 бюджет 2019'!#REF!</definedName>
    <definedName name="APPT" localSheetId="1">' Поправка №1 бюджет 2019 (2)'!#REF!</definedName>
    <definedName name="APPT" localSheetId="2">'Поправка №2 от 02.09.2019'!#REF!</definedName>
    <definedName name="FIO" localSheetId="0">' Поправка №1 бюджет 2019'!$F$24</definedName>
    <definedName name="FIO" localSheetId="1">' Поправка №1 бюджет 2019 (2)'!$F$24</definedName>
    <definedName name="FIO" localSheetId="2">'Поправка №2 от 02.09.2019'!$F$24</definedName>
    <definedName name="LAST_CELL" localSheetId="0">' Поправка №1 бюджет 2019'!$J$52</definedName>
    <definedName name="LAST_CELL" localSheetId="1">' Поправка №1 бюджет 2019 (2)'!$J$52</definedName>
    <definedName name="LAST_CELL" localSheetId="2">'Поправка №2 от 02.09.2019'!$J$52</definedName>
    <definedName name="SIGN" localSheetId="0">' Поправка №1 бюджет 2019'!$A$24:$H$25</definedName>
    <definedName name="SIGN" localSheetId="1">' Поправка №1 бюджет 2019 (2)'!$A$24:$H$25</definedName>
    <definedName name="SIGN" localSheetId="2">'Поправка №2 от 02.09.2019'!$A$24:$H$25</definedName>
  </definedNames>
  <calcPr calcId="162913"/>
</workbook>
</file>

<file path=xl/calcChain.xml><?xml version="1.0" encoding="utf-8"?>
<calcChain xmlns="http://schemas.openxmlformats.org/spreadsheetml/2006/main">
  <c r="D40" i="4" l="1"/>
  <c r="F33" i="4"/>
  <c r="E33" i="4"/>
  <c r="D33" i="4"/>
  <c r="F28" i="4"/>
  <c r="E28" i="4"/>
  <c r="D28" i="4"/>
  <c r="D25" i="4"/>
  <c r="F12" i="4"/>
  <c r="F47" i="4" s="1"/>
  <c r="E12" i="4"/>
  <c r="E47" i="4" s="1"/>
  <c r="D12" i="4"/>
  <c r="D47" i="4" l="1"/>
  <c r="E47" i="2" l="1"/>
  <c r="F47" i="2"/>
  <c r="F28" i="2" l="1"/>
  <c r="E28" i="2"/>
  <c r="D28" i="2" l="1"/>
  <c r="D33" i="2"/>
  <c r="F12" i="2" l="1"/>
  <c r="E12" i="2"/>
  <c r="D12" i="2"/>
  <c r="D47" i="2" s="1"/>
  <c r="F12" i="1" l="1"/>
  <c r="E12" i="1" l="1"/>
  <c r="D12" i="1"/>
  <c r="D28" i="1" l="1"/>
  <c r="E25" i="1" l="1"/>
  <c r="F25" i="1"/>
  <c r="D25" i="1"/>
  <c r="E33" i="1"/>
  <c r="F33" i="1"/>
  <c r="E28" i="1"/>
  <c r="F28" i="1"/>
  <c r="F47" i="1" l="1"/>
  <c r="E47" i="1"/>
  <c r="D33" i="1"/>
  <c r="D47" i="1" s="1"/>
</calcChain>
</file>

<file path=xl/sharedStrings.xml><?xml version="1.0" encoding="utf-8"?>
<sst xmlns="http://schemas.openxmlformats.org/spreadsheetml/2006/main" count="244" uniqueCount="73">
  <si>
    <t>Раздел</t>
  </si>
  <si>
    <t>Наименование КФСР</t>
  </si>
  <si>
    <t>КФСР</t>
  </si>
  <si>
    <t>Ассигнования 2019 год</t>
  </si>
  <si>
    <t>Ассигнования 2020 год</t>
  </si>
  <si>
    <t>Другие общегосударственные вопросы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</si>
  <si>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</si>
  <si>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</si>
  <si>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</si>
  <si>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</si>
  <si>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</si>
  <si>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</si>
  <si>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</si>
  <si>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</si>
  <si>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</si>
  <si>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</si>
  <si>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</si>
  <si>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</si>
  <si>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</si>
  <si>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</si>
  <si>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</si>
  <si>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</si>
  <si>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</si>
  <si>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</si>
  <si>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</si>
  <si>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Связь и информатика</t>
  </si>
  <si>
    <t>0410</t>
  </si>
  <si>
    <t>Сельское хозяйство и рыболовство</t>
  </si>
  <si>
    <t>0405</t>
  </si>
  <si>
    <t>Благоустройство</t>
  </si>
  <si>
    <t>0503</t>
  </si>
  <si>
    <t>Жилищное хозяйство</t>
  </si>
  <si>
    <t>0501</t>
  </si>
  <si>
    <t>Коммунальное хозяйство</t>
  </si>
  <si>
    <t>0502</t>
  </si>
  <si>
    <t>Молодежная политика</t>
  </si>
  <si>
    <t>0707</t>
  </si>
  <si>
    <t>Культура</t>
  </si>
  <si>
    <t>0801</t>
  </si>
  <si>
    <t>Пенсионное обеспечение</t>
  </si>
  <si>
    <t>1001</t>
  </si>
  <si>
    <t>Социальное обеспечение населения</t>
  </si>
  <si>
    <t>1003</t>
  </si>
  <si>
    <t>Массовый спорт</t>
  </si>
  <si>
    <t>1102</t>
  </si>
  <si>
    <t>Итого</t>
  </si>
  <si>
    <t>0100</t>
  </si>
  <si>
    <t>0300</t>
  </si>
  <si>
    <t>0400</t>
  </si>
  <si>
    <t>0500</t>
  </si>
  <si>
    <t>0700</t>
  </si>
  <si>
    <t>0800</t>
  </si>
  <si>
    <t>Общегосударственные вопросы</t>
  </si>
  <si>
    <t>Национальная безопасность  и правоохранительная деятельность</t>
  </si>
  <si>
    <t>Национальная экономика</t>
  </si>
  <si>
    <t>Жилищно-коммунальное  хозяйство</t>
  </si>
  <si>
    <t xml:space="preserve">Образование </t>
  </si>
  <si>
    <t xml:space="preserve">Культура, кинемотография, средства массовой информации  </t>
  </si>
  <si>
    <t xml:space="preserve">Здравоохранение и спорт </t>
  </si>
  <si>
    <t>1000</t>
  </si>
  <si>
    <t xml:space="preserve">Приложение №3 </t>
  </si>
  <si>
    <t xml:space="preserve">КЛАССИФИКАЦИИ РАСХОДОВ  БЮДЖЕТА РОЖДЕСТВЕНСКОГО СЕЛЬСКОГО ПОСЕЛЕНИЯ </t>
  </si>
  <si>
    <t xml:space="preserve">                        Рождественского сельского поселения </t>
  </si>
  <si>
    <r>
      <t xml:space="preserve">                                                                                                                                     </t>
    </r>
    <r>
      <rPr>
        <b/>
        <sz val="10"/>
        <rFont val="Times New Roman"/>
        <family val="1"/>
        <charset val="204"/>
      </rPr>
      <t xml:space="preserve">    к решению Совета Депутатов </t>
    </r>
  </si>
  <si>
    <t xml:space="preserve">         РАСПРЕДЕЛЕНИЕ БЮДЖЕТНЫХ АССИГНОВАНИЙ ПО РАЗДЕЛАМ И ПОДРАЗДЕЛАМ</t>
  </si>
  <si>
    <t>0107</t>
  </si>
  <si>
    <t>Обеспечение проведения выборов и рефендумов,расходы на  содержание избирательных комиссий</t>
  </si>
  <si>
    <t xml:space="preserve">      № 07 от 21 марта  2019 года</t>
  </si>
  <si>
    <t>Ассигнования 2021год</t>
  </si>
  <si>
    <t>на 2019 год и плановый период 2020-2021 года</t>
  </si>
  <si>
    <t xml:space="preserve"> РАСПРЕДЕЛЕНИЕ БЮДЖЕТНЫХ АССИГНОВАНИЙ ПО РАЗДЕЛАМ И ПОДРАЗДЕЛАМ ФУНКЦИОНАЛЬНОЙ </t>
  </si>
  <si>
    <t>0200</t>
  </si>
  <si>
    <t xml:space="preserve">      № 27 от 02 сентября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</si>
</sst>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11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8.5"/>
      <name val="MS Sans Serif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4" fontId="9" fillId="0" borderId="3" xfId="0" applyNumberFormat="1" applyFont="1" applyBorder="1" applyAlignment="1" applyProtection="1">
      <alignment horizontal="right" vertical="center" wrapText="1"/>
    </xf>
    <xf numFmtId="0" fontId="0" fillId="0" borderId="0" xfId="0" applyFill="1"/>
    <xf numFmtId="49" fontId="9" fillId="0" borderId="2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2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3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7"/>
  <sheetViews>
    <sheetView showGridLines="0" topLeftCell="A35" workbookViewId="0">
      <selection activeCell="F35" sqref="F35"/>
    </sheetView>
  </sheetViews>
  <sheetFormatPr defaultRowHeight="12.75" customHeight="1" outlineLevelRow="1" x14ac:dyDescent="0.25"/>
  <cols>
    <col min="1" max="1" width="30.77734375" customWidth="1"/>
    <col min="2" max="2" width="5.77734375" customWidth="1"/>
    <col min="3" max="3" width="6" customWidth="1"/>
    <col min="4" max="4" width="14.6640625" customWidth="1"/>
    <col min="5" max="5" width="14.77734375" customWidth="1"/>
    <col min="6" max="6" width="14.88671875" customWidth="1"/>
    <col min="7" max="7" width="13.109375" customWidth="1"/>
    <col min="8" max="10" width="9.109375" customWidth="1"/>
  </cols>
  <sheetData>
    <row r="1" spans="1:10" ht="13.2" x14ac:dyDescent="0.25">
      <c r="A1" s="22" t="s">
        <v>60</v>
      </c>
      <c r="B1" s="22"/>
      <c r="C1" s="22"/>
      <c r="D1" s="22"/>
      <c r="E1" s="22"/>
      <c r="F1" s="22"/>
      <c r="G1" s="1"/>
      <c r="H1" s="1"/>
      <c r="I1" s="1"/>
      <c r="J1" s="1"/>
    </row>
    <row r="2" spans="1:10" ht="13.2" x14ac:dyDescent="0.25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3.8" x14ac:dyDescent="0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3.8" x14ac:dyDescent="0.25">
      <c r="A4" s="2"/>
      <c r="B4" s="2"/>
      <c r="C4" s="2"/>
      <c r="D4" s="2"/>
      <c r="E4" s="10" t="s">
        <v>67</v>
      </c>
      <c r="F4" s="2"/>
      <c r="G4" s="3"/>
      <c r="H4" s="3"/>
      <c r="I4" s="2"/>
      <c r="J4" s="2"/>
    </row>
    <row r="5" spans="1:10" ht="3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3.2" hidden="1" x14ac:dyDescent="0.25">
      <c r="A6" s="23"/>
      <c r="B6" s="23"/>
      <c r="C6" s="23"/>
      <c r="D6" s="23"/>
      <c r="E6" s="23"/>
      <c r="F6" s="23"/>
      <c r="G6" s="23"/>
      <c r="H6" s="23"/>
      <c r="I6" s="4"/>
      <c r="J6" s="4"/>
    </row>
    <row r="7" spans="1:10" s="11" customFormat="1" ht="13.2" x14ac:dyDescent="0.25">
      <c r="A7" s="24" t="s">
        <v>64</v>
      </c>
      <c r="B7" s="24"/>
      <c r="C7" s="24"/>
      <c r="D7" s="24"/>
      <c r="E7" s="24"/>
      <c r="F7" s="24"/>
      <c r="G7" s="24"/>
    </row>
    <row r="8" spans="1:10" s="11" customFormat="1" ht="13.2" x14ac:dyDescent="0.25">
      <c r="A8" s="24" t="s">
        <v>61</v>
      </c>
      <c r="B8" s="24"/>
      <c r="C8" s="24"/>
      <c r="D8" s="24"/>
      <c r="E8" s="24"/>
      <c r="F8" s="24"/>
      <c r="G8" s="24"/>
    </row>
    <row r="9" spans="1:10" ht="13.2" x14ac:dyDescent="0.25">
      <c r="A9" s="25" t="s">
        <v>69</v>
      </c>
      <c r="B9" s="25"/>
      <c r="C9" s="25"/>
      <c r="D9" s="25"/>
      <c r="E9" s="25"/>
      <c r="F9" s="25"/>
      <c r="G9" s="25"/>
    </row>
    <row r="10" spans="1:10" ht="1.2" customHeight="1" x14ac:dyDescent="0.25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0.399999999999999" x14ac:dyDescent="0.25">
      <c r="A11" s="6" t="s">
        <v>1</v>
      </c>
      <c r="B11" s="6" t="s">
        <v>0</v>
      </c>
      <c r="C11" s="6" t="s">
        <v>2</v>
      </c>
      <c r="D11" s="6" t="s">
        <v>3</v>
      </c>
      <c r="E11" s="6" t="s">
        <v>4</v>
      </c>
      <c r="F11" s="6" t="s">
        <v>68</v>
      </c>
    </row>
    <row r="12" spans="1:10" ht="13.2" x14ac:dyDescent="0.25">
      <c r="A12" s="7" t="s">
        <v>52</v>
      </c>
      <c r="B12" s="14" t="s">
        <v>46</v>
      </c>
      <c r="C12" s="15"/>
      <c r="D12" s="12">
        <f>D13+D14+D15+D16+D17+D18</f>
        <v>12246540</v>
      </c>
      <c r="E12" s="12">
        <f t="shared" ref="E12:F12" si="0">E13+E14+E15+E16+E17+E18</f>
        <v>12102100</v>
      </c>
      <c r="F12" s="12">
        <f t="shared" si="0"/>
        <v>12146570</v>
      </c>
    </row>
    <row r="13" spans="1:10" ht="51" x14ac:dyDescent="0.25">
      <c r="A13" s="16" t="s">
        <v>13</v>
      </c>
      <c r="B13" s="14"/>
      <c r="C13" s="15" t="s">
        <v>14</v>
      </c>
      <c r="D13" s="12">
        <v>200000</v>
      </c>
      <c r="E13" s="12">
        <v>200000</v>
      </c>
      <c r="F13" s="12">
        <v>200000</v>
      </c>
    </row>
    <row r="14" spans="1:10" ht="61.2" x14ac:dyDescent="0.25">
      <c r="A14" s="16" t="s">
        <v>11</v>
      </c>
      <c r="B14" s="14"/>
      <c r="C14" s="15" t="s">
        <v>12</v>
      </c>
      <c r="D14" s="12">
        <v>10894120</v>
      </c>
      <c r="E14" s="12">
        <v>11295000</v>
      </c>
      <c r="F14" s="12">
        <v>11320000</v>
      </c>
    </row>
    <row r="15" spans="1:10" ht="51" x14ac:dyDescent="0.25">
      <c r="A15" s="16" t="s">
        <v>7</v>
      </c>
      <c r="B15" s="14"/>
      <c r="C15" s="15" t="s">
        <v>8</v>
      </c>
      <c r="D15" s="12">
        <v>150860</v>
      </c>
      <c r="E15" s="12">
        <v>156900</v>
      </c>
      <c r="F15" s="12">
        <v>163170</v>
      </c>
    </row>
    <row r="16" spans="1:10" ht="37.200000000000003" customHeight="1" x14ac:dyDescent="0.25">
      <c r="A16" s="16" t="s">
        <v>66</v>
      </c>
      <c r="B16" s="14"/>
      <c r="C16" s="15" t="s">
        <v>65</v>
      </c>
      <c r="D16" s="12">
        <v>600000</v>
      </c>
      <c r="E16" s="12">
        <v>0</v>
      </c>
      <c r="F16" s="12">
        <v>0</v>
      </c>
    </row>
    <row r="17" spans="1:7" ht="37.200000000000003" customHeight="1" x14ac:dyDescent="0.25">
      <c r="A17" s="16" t="s">
        <v>9</v>
      </c>
      <c r="B17" s="14"/>
      <c r="C17" s="15" t="s">
        <v>10</v>
      </c>
      <c r="D17" s="12">
        <v>100000</v>
      </c>
      <c r="E17" s="12">
        <v>100000</v>
      </c>
      <c r="F17" s="12">
        <v>100000</v>
      </c>
    </row>
    <row r="18" spans="1:7" ht="21.6" customHeight="1" outlineLevel="1" x14ac:dyDescent="0.25">
      <c r="A18" s="16" t="s">
        <v>5</v>
      </c>
      <c r="B18" s="14"/>
      <c r="C18" s="15" t="s">
        <v>6</v>
      </c>
      <c r="D18" s="12">
        <v>301560</v>
      </c>
      <c r="E18" s="12">
        <v>350200</v>
      </c>
      <c r="F18" s="12">
        <v>363400</v>
      </c>
    </row>
    <row r="19" spans="1:7" ht="43.2" hidden="1" customHeight="1" outlineLevel="1" x14ac:dyDescent="0.25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 x14ac:dyDescent="0.25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8" hidden="1" customHeight="1" outlineLevel="1" x14ac:dyDescent="0.25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 x14ac:dyDescent="0.25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 x14ac:dyDescent="0.25">
      <c r="A23" s="16" t="s">
        <v>15</v>
      </c>
      <c r="B23" s="14"/>
      <c r="C23" s="15"/>
      <c r="D23" s="12">
        <v>278300</v>
      </c>
      <c r="E23" s="12">
        <v>266400</v>
      </c>
      <c r="F23" s="12">
        <v>0</v>
      </c>
    </row>
    <row r="24" spans="1:7" ht="20.399999999999999" outlineLevel="1" x14ac:dyDescent="0.25">
      <c r="A24" s="16" t="s">
        <v>15</v>
      </c>
      <c r="B24" s="14"/>
      <c r="C24" s="15" t="s">
        <v>16</v>
      </c>
      <c r="D24" s="12">
        <v>278300</v>
      </c>
      <c r="E24" s="12">
        <v>266400</v>
      </c>
      <c r="F24" s="12">
        <v>0</v>
      </c>
    </row>
    <row r="25" spans="1:7" ht="25.2" customHeight="1" x14ac:dyDescent="0.25">
      <c r="A25" s="7" t="s">
        <v>53</v>
      </c>
      <c r="B25" s="14" t="s">
        <v>47</v>
      </c>
      <c r="C25" s="15"/>
      <c r="D25" s="12">
        <f>D26+D27</f>
        <v>400000</v>
      </c>
      <c r="E25" s="12">
        <f t="shared" ref="E25:F25" si="1">E26+E27</f>
        <v>400000</v>
      </c>
      <c r="F25" s="12">
        <f t="shared" si="1"/>
        <v>500000</v>
      </c>
    </row>
    <row r="26" spans="1:7" ht="39.6" customHeight="1" outlineLevel="1" x14ac:dyDescent="0.25">
      <c r="A26" s="16" t="s">
        <v>17</v>
      </c>
      <c r="B26" s="14"/>
      <c r="C26" s="15" t="s">
        <v>18</v>
      </c>
      <c r="D26" s="12">
        <v>400000</v>
      </c>
      <c r="E26" s="12">
        <v>400000</v>
      </c>
      <c r="F26" s="12">
        <v>500000</v>
      </c>
    </row>
    <row r="27" spans="1:7" ht="13.2" hidden="1" outlineLevel="1" x14ac:dyDescent="0.25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 ht="13.2" x14ac:dyDescent="0.25">
      <c r="A28" s="7" t="s">
        <v>54</v>
      </c>
      <c r="B28" s="14" t="s">
        <v>48</v>
      </c>
      <c r="C28" s="15"/>
      <c r="D28" s="12">
        <f>D29+D30+D32</f>
        <v>23573773</v>
      </c>
      <c r="E28" s="12">
        <f t="shared" ref="E28:F28" si="2">E29+E30+E32</f>
        <v>3674000</v>
      </c>
      <c r="F28" s="12">
        <f t="shared" si="2"/>
        <v>4662000</v>
      </c>
    </row>
    <row r="29" spans="1:7" ht="20.399999999999999" outlineLevel="1" x14ac:dyDescent="0.25">
      <c r="A29" s="16" t="s">
        <v>21</v>
      </c>
      <c r="B29" s="14"/>
      <c r="C29" s="15" t="s">
        <v>22</v>
      </c>
      <c r="D29" s="12">
        <v>22993773</v>
      </c>
      <c r="E29" s="12">
        <v>3594000</v>
      </c>
      <c r="F29" s="12">
        <v>4572000</v>
      </c>
    </row>
    <row r="30" spans="1:7" ht="19.2" customHeight="1" outlineLevel="1" x14ac:dyDescent="0.25">
      <c r="A30" s="16" t="s">
        <v>23</v>
      </c>
      <c r="B30" s="14"/>
      <c r="C30" s="15" t="s">
        <v>24</v>
      </c>
      <c r="D30" s="12">
        <v>520000</v>
      </c>
      <c r="E30" s="12">
        <v>20000</v>
      </c>
      <c r="F30" s="12">
        <v>20000</v>
      </c>
    </row>
    <row r="31" spans="1:7" ht="13.2" hidden="1" outlineLevel="1" x14ac:dyDescent="0.25">
      <c r="A31" s="16" t="s">
        <v>25</v>
      </c>
      <c r="B31" s="14"/>
      <c r="C31" s="15" t="s">
        <v>26</v>
      </c>
      <c r="D31" s="12">
        <v>0</v>
      </c>
      <c r="E31" s="12">
        <v>200000</v>
      </c>
      <c r="F31" s="12">
        <v>100000</v>
      </c>
    </row>
    <row r="32" spans="1:7" ht="13.2" outlineLevel="1" x14ac:dyDescent="0.25">
      <c r="A32" s="16" t="s">
        <v>27</v>
      </c>
      <c r="B32" s="14"/>
      <c r="C32" s="15" t="s">
        <v>28</v>
      </c>
      <c r="D32" s="12">
        <v>60000</v>
      </c>
      <c r="E32" s="12">
        <v>60000</v>
      </c>
      <c r="F32" s="12">
        <v>70000</v>
      </c>
    </row>
    <row r="33" spans="1:6" ht="23.4" customHeight="1" collapsed="1" x14ac:dyDescent="0.25">
      <c r="A33" s="7" t="s">
        <v>55</v>
      </c>
      <c r="B33" s="14" t="s">
        <v>49</v>
      </c>
      <c r="C33" s="15"/>
      <c r="D33" s="12">
        <f>D35+D36+D37</f>
        <v>7861499</v>
      </c>
      <c r="E33" s="12">
        <f t="shared" ref="E33:F33" si="3">E35+E36+E37</f>
        <v>6780600</v>
      </c>
      <c r="F33" s="12">
        <f t="shared" si="3"/>
        <v>6875030</v>
      </c>
    </row>
    <row r="34" spans="1:6" ht="13.2" hidden="1" outlineLevel="1" x14ac:dyDescent="0.25">
      <c r="A34" s="16"/>
      <c r="B34" s="14"/>
      <c r="C34" s="15"/>
      <c r="D34" s="12"/>
      <c r="E34" s="12"/>
      <c r="F34" s="12"/>
    </row>
    <row r="35" spans="1:6" ht="13.2" outlineLevel="1" x14ac:dyDescent="0.25">
      <c r="A35" s="16" t="s">
        <v>31</v>
      </c>
      <c r="B35" s="14"/>
      <c r="C35" s="15" t="s">
        <v>32</v>
      </c>
      <c r="D35" s="12">
        <v>1314500</v>
      </c>
      <c r="E35" s="12">
        <v>1345000</v>
      </c>
      <c r="F35" s="12">
        <v>1345000</v>
      </c>
    </row>
    <row r="36" spans="1:6" ht="13.2" outlineLevel="1" x14ac:dyDescent="0.25">
      <c r="A36" s="16" t="s">
        <v>33</v>
      </c>
      <c r="B36" s="14"/>
      <c r="C36" s="15" t="s">
        <v>34</v>
      </c>
      <c r="D36" s="12">
        <v>130380</v>
      </c>
      <c r="E36" s="12">
        <v>135600</v>
      </c>
      <c r="F36" s="12">
        <v>141030</v>
      </c>
    </row>
    <row r="37" spans="1:6" ht="13.2" outlineLevel="1" x14ac:dyDescent="0.25">
      <c r="A37" s="16" t="s">
        <v>29</v>
      </c>
      <c r="B37" s="14"/>
      <c r="C37" s="15" t="s">
        <v>30</v>
      </c>
      <c r="D37" s="12">
        <v>6416619</v>
      </c>
      <c r="E37" s="12">
        <v>5300000</v>
      </c>
      <c r="F37" s="12">
        <v>5389000</v>
      </c>
    </row>
    <row r="38" spans="1:6" ht="13.2" x14ac:dyDescent="0.25">
      <c r="A38" s="7" t="s">
        <v>56</v>
      </c>
      <c r="B38" s="14" t="s">
        <v>50</v>
      </c>
      <c r="C38" s="15"/>
      <c r="D38" s="12">
        <v>273700</v>
      </c>
      <c r="E38" s="12">
        <v>290000</v>
      </c>
      <c r="F38" s="12">
        <v>300000</v>
      </c>
    </row>
    <row r="39" spans="1:6" ht="13.2" outlineLevel="1" x14ac:dyDescent="0.25">
      <c r="A39" s="16" t="s">
        <v>35</v>
      </c>
      <c r="B39" s="14"/>
      <c r="C39" s="15" t="s">
        <v>36</v>
      </c>
      <c r="D39" s="12">
        <v>273700</v>
      </c>
      <c r="E39" s="12">
        <v>290000</v>
      </c>
      <c r="F39" s="12">
        <v>300000</v>
      </c>
    </row>
    <row r="40" spans="1:6" ht="24" x14ac:dyDescent="0.25">
      <c r="A40" s="7" t="s">
        <v>57</v>
      </c>
      <c r="B40" s="14" t="s">
        <v>51</v>
      </c>
      <c r="C40" s="15"/>
      <c r="D40" s="12">
        <v>14634800</v>
      </c>
      <c r="E40" s="12">
        <v>13880000</v>
      </c>
      <c r="F40" s="12">
        <v>14927000</v>
      </c>
    </row>
    <row r="41" spans="1:6" ht="13.2" outlineLevel="1" x14ac:dyDescent="0.25">
      <c r="A41" s="16" t="s">
        <v>37</v>
      </c>
      <c r="B41" s="14"/>
      <c r="C41" s="15" t="s">
        <v>38</v>
      </c>
      <c r="D41" s="12">
        <v>14634800</v>
      </c>
      <c r="E41" s="12">
        <v>13880000</v>
      </c>
      <c r="F41" s="12">
        <v>14927000</v>
      </c>
    </row>
    <row r="42" spans="1:6" ht="13.2" x14ac:dyDescent="0.25">
      <c r="A42" s="7" t="s">
        <v>39</v>
      </c>
      <c r="B42" s="14" t="s">
        <v>59</v>
      </c>
      <c r="C42" s="15"/>
      <c r="D42" s="12">
        <v>1040000</v>
      </c>
      <c r="E42" s="12">
        <v>1100000</v>
      </c>
      <c r="F42" s="12">
        <v>1100000</v>
      </c>
    </row>
    <row r="43" spans="1:6" ht="13.2" outlineLevel="1" x14ac:dyDescent="0.25">
      <c r="A43" s="16" t="s">
        <v>39</v>
      </c>
      <c r="B43" s="14"/>
      <c r="C43" s="15" t="s">
        <v>40</v>
      </c>
      <c r="D43" s="12">
        <v>1040000</v>
      </c>
      <c r="E43" s="12">
        <v>1100000</v>
      </c>
      <c r="F43" s="12">
        <v>1100000</v>
      </c>
    </row>
    <row r="44" spans="1:6" ht="0.6" customHeight="1" outlineLevel="1" x14ac:dyDescent="0.25">
      <c r="A44" s="16" t="s">
        <v>41</v>
      </c>
      <c r="B44" s="14"/>
      <c r="C44" s="15" t="s">
        <v>42</v>
      </c>
      <c r="D44" s="12">
        <v>853360.2</v>
      </c>
      <c r="E44" s="12">
        <v>0</v>
      </c>
      <c r="F44" s="12">
        <v>90000</v>
      </c>
    </row>
    <row r="45" spans="1:6" ht="13.2" x14ac:dyDescent="0.25">
      <c r="A45" s="7" t="s">
        <v>58</v>
      </c>
      <c r="B45" s="14" t="s">
        <v>44</v>
      </c>
      <c r="C45" s="15"/>
      <c r="D45" s="12">
        <v>650000</v>
      </c>
      <c r="E45" s="12">
        <v>500000</v>
      </c>
      <c r="F45" s="12">
        <v>900000</v>
      </c>
    </row>
    <row r="46" spans="1:6" ht="13.2" outlineLevel="1" x14ac:dyDescent="0.25">
      <c r="A46" s="16" t="s">
        <v>43</v>
      </c>
      <c r="B46" s="14"/>
      <c r="C46" s="15" t="s">
        <v>44</v>
      </c>
      <c r="D46" s="12">
        <v>650000</v>
      </c>
      <c r="E46" s="12">
        <v>500000</v>
      </c>
      <c r="F46" s="12">
        <v>900000</v>
      </c>
    </row>
    <row r="47" spans="1:6" ht="18" customHeight="1" x14ac:dyDescent="0.25">
      <c r="A47" s="18"/>
      <c r="B47" s="19" t="s">
        <v>45</v>
      </c>
      <c r="C47" s="20"/>
      <c r="D47" s="21">
        <f>D12+D23+D25+D28+D33+D38+D40+D42+D45</f>
        <v>60958612</v>
      </c>
      <c r="E47" s="21">
        <f>E45+E42+E40+E38+E33+E28+E25+E23+E12</f>
        <v>38993100</v>
      </c>
      <c r="F47" s="21">
        <f>F45+F42+F40+F38+F33+F28+F25+F23+F12</f>
        <v>41410600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7"/>
  <sheetViews>
    <sheetView showGridLines="0" topLeftCell="A28" workbookViewId="0">
      <selection activeCell="D47" sqref="D47:F47"/>
    </sheetView>
  </sheetViews>
  <sheetFormatPr defaultRowHeight="12.75" customHeight="1" outlineLevelRow="1" x14ac:dyDescent="0.25"/>
  <cols>
    <col min="1" max="1" width="33.33203125" customWidth="1"/>
    <col min="2" max="2" width="8.33203125" customWidth="1"/>
    <col min="3" max="3" width="6" customWidth="1"/>
    <col min="4" max="4" width="12.77734375" customWidth="1"/>
    <col min="5" max="5" width="12.5546875" customWidth="1"/>
    <col min="6" max="6" width="13.6640625" customWidth="1"/>
    <col min="7" max="7" width="8" hidden="1" customWidth="1"/>
    <col min="8" max="10" width="9.109375" customWidth="1"/>
  </cols>
  <sheetData>
    <row r="1" spans="1:10" ht="13.2" x14ac:dyDescent="0.25">
      <c r="A1" s="22" t="s">
        <v>60</v>
      </c>
      <c r="B1" s="22"/>
      <c r="C1" s="22"/>
      <c r="D1" s="22"/>
      <c r="E1" s="22"/>
      <c r="F1" s="22"/>
      <c r="G1" s="1"/>
      <c r="H1" s="1"/>
      <c r="I1" s="1"/>
      <c r="J1" s="1"/>
    </row>
    <row r="2" spans="1:10" ht="13.2" x14ac:dyDescent="0.25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3.8" x14ac:dyDescent="0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3.8" x14ac:dyDescent="0.25">
      <c r="A4" s="2"/>
      <c r="B4" s="2"/>
      <c r="C4" s="2"/>
      <c r="D4" s="2"/>
      <c r="E4" s="10" t="s">
        <v>67</v>
      </c>
      <c r="F4" s="2"/>
      <c r="G4" s="3"/>
      <c r="H4" s="3"/>
      <c r="I4" s="2"/>
      <c r="J4" s="2"/>
    </row>
    <row r="5" spans="1:10" ht="3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9" customHeight="1" x14ac:dyDescent="0.25">
      <c r="A6" s="23"/>
      <c r="B6" s="23"/>
      <c r="C6" s="23"/>
      <c r="D6" s="23"/>
      <c r="E6" s="23"/>
      <c r="F6" s="23"/>
      <c r="G6" s="23"/>
      <c r="H6" s="23"/>
      <c r="I6" s="4"/>
      <c r="J6" s="4"/>
    </row>
    <row r="7" spans="1:10" s="11" customFormat="1" ht="13.2" x14ac:dyDescent="0.25">
      <c r="A7" s="26" t="s">
        <v>70</v>
      </c>
      <c r="B7" s="26"/>
      <c r="C7" s="26"/>
      <c r="D7" s="26"/>
      <c r="E7" s="26"/>
      <c r="F7" s="26"/>
      <c r="G7" s="26"/>
    </row>
    <row r="8" spans="1:10" s="11" customFormat="1" ht="13.2" x14ac:dyDescent="0.25">
      <c r="A8" s="26" t="s">
        <v>61</v>
      </c>
      <c r="B8" s="26"/>
      <c r="C8" s="26"/>
      <c r="D8" s="26"/>
      <c r="E8" s="26"/>
      <c r="F8" s="26"/>
      <c r="G8" s="26"/>
    </row>
    <row r="9" spans="1:10" ht="21" customHeight="1" x14ac:dyDescent="0.25">
      <c r="A9" s="25" t="s">
        <v>69</v>
      </c>
      <c r="B9" s="25"/>
      <c r="C9" s="25"/>
      <c r="D9" s="25"/>
      <c r="E9" s="25"/>
      <c r="F9" s="25"/>
      <c r="G9" s="25"/>
    </row>
    <row r="10" spans="1:10" ht="1.2" hidden="1" customHeight="1" x14ac:dyDescent="0.25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0.399999999999999" x14ac:dyDescent="0.25">
      <c r="A11" s="6" t="s">
        <v>1</v>
      </c>
      <c r="B11" s="6" t="s">
        <v>0</v>
      </c>
      <c r="C11" s="6" t="s">
        <v>2</v>
      </c>
      <c r="D11" s="6" t="s">
        <v>3</v>
      </c>
      <c r="E11" s="6" t="s">
        <v>4</v>
      </c>
      <c r="F11" s="6" t="s">
        <v>68</v>
      </c>
    </row>
    <row r="12" spans="1:10" ht="18.600000000000001" customHeight="1" x14ac:dyDescent="0.25">
      <c r="A12" s="7" t="s">
        <v>52</v>
      </c>
      <c r="B12" s="14" t="s">
        <v>46</v>
      </c>
      <c r="C12" s="15"/>
      <c r="D12" s="12">
        <f>D13+D14+D15+D16+D17+D18</f>
        <v>12246.54</v>
      </c>
      <c r="E12" s="12">
        <f t="shared" ref="E12:F12" si="0">E13+E14+E15+E16+E17+E18</f>
        <v>12102.1</v>
      </c>
      <c r="F12" s="12">
        <f t="shared" si="0"/>
        <v>12146.57</v>
      </c>
    </row>
    <row r="13" spans="1:10" ht="51" x14ac:dyDescent="0.25">
      <c r="A13" s="16" t="s">
        <v>13</v>
      </c>
      <c r="B13" s="14"/>
      <c r="C13" s="15" t="s">
        <v>14</v>
      </c>
      <c r="D13" s="12">
        <v>200</v>
      </c>
      <c r="E13" s="12">
        <v>200</v>
      </c>
      <c r="F13" s="12">
        <v>200</v>
      </c>
    </row>
    <row r="14" spans="1:10" ht="51" x14ac:dyDescent="0.25">
      <c r="A14" s="16" t="s">
        <v>11</v>
      </c>
      <c r="B14" s="14"/>
      <c r="C14" s="15" t="s">
        <v>12</v>
      </c>
      <c r="D14" s="12">
        <v>10894.12</v>
      </c>
      <c r="E14" s="12">
        <v>11295</v>
      </c>
      <c r="F14" s="12">
        <v>11320</v>
      </c>
    </row>
    <row r="15" spans="1:10" ht="40.799999999999997" x14ac:dyDescent="0.25">
      <c r="A15" s="16" t="s">
        <v>7</v>
      </c>
      <c r="B15" s="14"/>
      <c r="C15" s="15" t="s">
        <v>8</v>
      </c>
      <c r="D15" s="12">
        <v>150.86000000000001</v>
      </c>
      <c r="E15" s="12">
        <v>156.9</v>
      </c>
      <c r="F15" s="12">
        <v>163.16999999999999</v>
      </c>
    </row>
    <row r="16" spans="1:10" ht="37.200000000000003" customHeight="1" x14ac:dyDescent="0.25">
      <c r="A16" s="16" t="s">
        <v>66</v>
      </c>
      <c r="B16" s="14"/>
      <c r="C16" s="15" t="s">
        <v>65</v>
      </c>
      <c r="D16" s="12">
        <v>600</v>
      </c>
      <c r="E16" s="12">
        <v>0</v>
      </c>
      <c r="F16" s="12">
        <v>0</v>
      </c>
    </row>
    <row r="17" spans="1:7" ht="37.200000000000003" customHeight="1" x14ac:dyDescent="0.25">
      <c r="A17" s="16" t="s">
        <v>9</v>
      </c>
      <c r="B17" s="14"/>
      <c r="C17" s="15" t="s">
        <v>10</v>
      </c>
      <c r="D17" s="12">
        <v>100</v>
      </c>
      <c r="E17" s="12">
        <v>100</v>
      </c>
      <c r="F17" s="12">
        <v>100</v>
      </c>
    </row>
    <row r="18" spans="1:7" ht="21.6" customHeight="1" outlineLevel="1" x14ac:dyDescent="0.25">
      <c r="A18" s="16" t="s">
        <v>5</v>
      </c>
      <c r="B18" s="14"/>
      <c r="C18" s="15" t="s">
        <v>6</v>
      </c>
      <c r="D18" s="12">
        <v>301.56</v>
      </c>
      <c r="E18" s="12">
        <v>350.2</v>
      </c>
      <c r="F18" s="12">
        <v>363.4</v>
      </c>
    </row>
    <row r="19" spans="1:7" ht="43.2" hidden="1" customHeight="1" outlineLevel="1" x14ac:dyDescent="0.25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 x14ac:dyDescent="0.25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8" hidden="1" customHeight="1" outlineLevel="1" x14ac:dyDescent="0.25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 x14ac:dyDescent="0.25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 x14ac:dyDescent="0.25">
      <c r="A23" s="16" t="s">
        <v>15</v>
      </c>
      <c r="B23" s="14"/>
      <c r="C23" s="15"/>
      <c r="D23" s="12">
        <v>278.3</v>
      </c>
      <c r="E23" s="12">
        <v>266.39999999999998</v>
      </c>
      <c r="F23" s="12">
        <v>0</v>
      </c>
    </row>
    <row r="24" spans="1:7" ht="20.399999999999999" outlineLevel="1" x14ac:dyDescent="0.25">
      <c r="A24" s="16" t="s">
        <v>15</v>
      </c>
      <c r="B24" s="14"/>
      <c r="C24" s="15" t="s">
        <v>16</v>
      </c>
      <c r="D24" s="12">
        <v>278.3</v>
      </c>
      <c r="E24" s="12">
        <v>266.39999999999998</v>
      </c>
      <c r="F24" s="12">
        <v>0</v>
      </c>
    </row>
    <row r="25" spans="1:7" ht="25.2" customHeight="1" x14ac:dyDescent="0.25">
      <c r="A25" s="7" t="s">
        <v>53</v>
      </c>
      <c r="B25" s="14" t="s">
        <v>47</v>
      </c>
      <c r="C25" s="15"/>
      <c r="D25" s="12">
        <v>400</v>
      </c>
      <c r="E25" s="12">
        <v>400</v>
      </c>
      <c r="F25" s="12">
        <v>500</v>
      </c>
    </row>
    <row r="26" spans="1:7" ht="39.6" customHeight="1" outlineLevel="1" x14ac:dyDescent="0.25">
      <c r="A26" s="16" t="s">
        <v>17</v>
      </c>
      <c r="B26" s="14"/>
      <c r="C26" s="15" t="s">
        <v>18</v>
      </c>
      <c r="D26" s="12">
        <v>400</v>
      </c>
      <c r="E26" s="12">
        <v>400</v>
      </c>
      <c r="F26" s="12">
        <v>500</v>
      </c>
    </row>
    <row r="27" spans="1:7" ht="13.2" hidden="1" outlineLevel="1" x14ac:dyDescent="0.25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 ht="13.2" x14ac:dyDescent="0.25">
      <c r="A28" s="7" t="s">
        <v>54</v>
      </c>
      <c r="B28" s="14" t="s">
        <v>48</v>
      </c>
      <c r="C28" s="15"/>
      <c r="D28" s="12">
        <f>D29+D30+D32</f>
        <v>23573.77</v>
      </c>
      <c r="E28" s="12">
        <f>E29+E30+E32</f>
        <v>2754</v>
      </c>
      <c r="F28" s="12">
        <f>F29+F30+F32</f>
        <v>2644</v>
      </c>
    </row>
    <row r="29" spans="1:7" ht="13.2" outlineLevel="1" x14ac:dyDescent="0.25">
      <c r="A29" s="16" t="s">
        <v>21</v>
      </c>
      <c r="B29" s="14"/>
      <c r="C29" s="15" t="s">
        <v>22</v>
      </c>
      <c r="D29" s="12">
        <v>22993.77</v>
      </c>
      <c r="E29" s="12">
        <v>2674</v>
      </c>
      <c r="F29" s="12">
        <v>2554</v>
      </c>
    </row>
    <row r="30" spans="1:7" ht="19.2" customHeight="1" outlineLevel="1" x14ac:dyDescent="0.25">
      <c r="A30" s="16" t="s">
        <v>23</v>
      </c>
      <c r="B30" s="14"/>
      <c r="C30" s="15" t="s">
        <v>24</v>
      </c>
      <c r="D30" s="12">
        <v>520</v>
      </c>
      <c r="E30" s="12">
        <v>20</v>
      </c>
      <c r="F30" s="12">
        <v>20</v>
      </c>
    </row>
    <row r="31" spans="1:7" ht="13.2" hidden="1" outlineLevel="1" x14ac:dyDescent="0.25">
      <c r="A31" s="16" t="s">
        <v>25</v>
      </c>
      <c r="B31" s="14"/>
      <c r="C31" s="15" t="s">
        <v>26</v>
      </c>
      <c r="D31" s="12">
        <v>0</v>
      </c>
      <c r="E31" s="12">
        <v>200000</v>
      </c>
      <c r="F31" s="12">
        <v>100000</v>
      </c>
    </row>
    <row r="32" spans="1:7" ht="13.2" outlineLevel="1" x14ac:dyDescent="0.25">
      <c r="A32" s="16" t="s">
        <v>27</v>
      </c>
      <c r="B32" s="14"/>
      <c r="C32" s="15" t="s">
        <v>28</v>
      </c>
      <c r="D32" s="12">
        <v>60</v>
      </c>
      <c r="E32" s="12">
        <v>60</v>
      </c>
      <c r="F32" s="12">
        <v>70</v>
      </c>
    </row>
    <row r="33" spans="1:6" ht="23.4" customHeight="1" collapsed="1" x14ac:dyDescent="0.25">
      <c r="A33" s="7" t="s">
        <v>55</v>
      </c>
      <c r="B33" s="14" t="s">
        <v>49</v>
      </c>
      <c r="C33" s="15"/>
      <c r="D33" s="12">
        <f>D35+D36+D37</f>
        <v>7861.5</v>
      </c>
      <c r="E33" s="12">
        <v>6780.6</v>
      </c>
      <c r="F33" s="12">
        <v>6875.03</v>
      </c>
    </row>
    <row r="34" spans="1:6" ht="13.2" hidden="1" outlineLevel="1" x14ac:dyDescent="0.25">
      <c r="A34" s="16"/>
      <c r="B34" s="14"/>
      <c r="C34" s="15"/>
      <c r="D34" s="12"/>
      <c r="E34" s="12"/>
      <c r="F34" s="12"/>
    </row>
    <row r="35" spans="1:6" ht="13.2" outlineLevel="1" x14ac:dyDescent="0.25">
      <c r="A35" s="16" t="s">
        <v>31</v>
      </c>
      <c r="B35" s="14"/>
      <c r="C35" s="15" t="s">
        <v>32</v>
      </c>
      <c r="D35" s="12">
        <v>1314.5</v>
      </c>
      <c r="E35" s="12">
        <v>1345</v>
      </c>
      <c r="F35" s="12">
        <v>1345</v>
      </c>
    </row>
    <row r="36" spans="1:6" ht="13.2" outlineLevel="1" x14ac:dyDescent="0.25">
      <c r="A36" s="16" t="s">
        <v>33</v>
      </c>
      <c r="B36" s="14"/>
      <c r="C36" s="15" t="s">
        <v>34</v>
      </c>
      <c r="D36" s="12">
        <v>130.38</v>
      </c>
      <c r="E36" s="12">
        <v>135.6</v>
      </c>
      <c r="F36" s="12">
        <v>141.03</v>
      </c>
    </row>
    <row r="37" spans="1:6" ht="13.2" outlineLevel="1" x14ac:dyDescent="0.25">
      <c r="A37" s="16" t="s">
        <v>29</v>
      </c>
      <c r="B37" s="14"/>
      <c r="C37" s="15" t="s">
        <v>30</v>
      </c>
      <c r="D37" s="12">
        <v>6416.62</v>
      </c>
      <c r="E37" s="12">
        <v>5300</v>
      </c>
      <c r="F37" s="12">
        <v>5389</v>
      </c>
    </row>
    <row r="38" spans="1:6" ht="13.2" x14ac:dyDescent="0.25">
      <c r="A38" s="7" t="s">
        <v>56</v>
      </c>
      <c r="B38" s="14" t="s">
        <v>50</v>
      </c>
      <c r="C38" s="15"/>
      <c r="D38" s="12">
        <v>273.7</v>
      </c>
      <c r="E38" s="12">
        <v>290</v>
      </c>
      <c r="F38" s="12">
        <v>300</v>
      </c>
    </row>
    <row r="39" spans="1:6" ht="13.2" outlineLevel="1" x14ac:dyDescent="0.25">
      <c r="A39" s="16" t="s">
        <v>35</v>
      </c>
      <c r="B39" s="14"/>
      <c r="C39" s="15" t="s">
        <v>36</v>
      </c>
      <c r="D39" s="12">
        <v>273.7</v>
      </c>
      <c r="E39" s="12">
        <v>290</v>
      </c>
      <c r="F39" s="12">
        <v>300</v>
      </c>
    </row>
    <row r="40" spans="1:6" ht="24" x14ac:dyDescent="0.25">
      <c r="A40" s="7" t="s">
        <v>57</v>
      </c>
      <c r="B40" s="14" t="s">
        <v>51</v>
      </c>
      <c r="C40" s="15"/>
      <c r="D40" s="12">
        <v>14634.8</v>
      </c>
      <c r="E40" s="12">
        <v>13880</v>
      </c>
      <c r="F40" s="12">
        <v>14927</v>
      </c>
    </row>
    <row r="41" spans="1:6" ht="13.2" outlineLevel="1" x14ac:dyDescent="0.25">
      <c r="A41" s="16" t="s">
        <v>37</v>
      </c>
      <c r="B41" s="14"/>
      <c r="C41" s="15" t="s">
        <v>38</v>
      </c>
      <c r="D41" s="12">
        <v>14634.8</v>
      </c>
      <c r="E41" s="12">
        <v>13880</v>
      </c>
      <c r="F41" s="12">
        <v>14927</v>
      </c>
    </row>
    <row r="42" spans="1:6" ht="13.2" x14ac:dyDescent="0.25">
      <c r="A42" s="7" t="s">
        <v>39</v>
      </c>
      <c r="B42" s="14" t="s">
        <v>59</v>
      </c>
      <c r="C42" s="15"/>
      <c r="D42" s="12">
        <v>1040</v>
      </c>
      <c r="E42" s="12">
        <v>1100</v>
      </c>
      <c r="F42" s="12">
        <v>1100</v>
      </c>
    </row>
    <row r="43" spans="1:6" ht="13.2" outlineLevel="1" x14ac:dyDescent="0.25">
      <c r="A43" s="16" t="s">
        <v>39</v>
      </c>
      <c r="B43" s="14"/>
      <c r="C43" s="15" t="s">
        <v>40</v>
      </c>
      <c r="D43" s="12">
        <v>1040</v>
      </c>
      <c r="E43" s="12">
        <v>1100</v>
      </c>
      <c r="F43" s="12">
        <v>1100</v>
      </c>
    </row>
    <row r="44" spans="1:6" ht="0.6" customHeight="1" outlineLevel="1" x14ac:dyDescent="0.25">
      <c r="A44" s="16" t="s">
        <v>41</v>
      </c>
      <c r="B44" s="14"/>
      <c r="C44" s="15" t="s">
        <v>42</v>
      </c>
      <c r="D44" s="12">
        <v>853360.2</v>
      </c>
      <c r="E44" s="12">
        <v>0</v>
      </c>
      <c r="F44" s="12">
        <v>90000</v>
      </c>
    </row>
    <row r="45" spans="1:6" ht="13.2" x14ac:dyDescent="0.25">
      <c r="A45" s="7" t="s">
        <v>58</v>
      </c>
      <c r="B45" s="14" t="s">
        <v>44</v>
      </c>
      <c r="C45" s="15"/>
      <c r="D45" s="12">
        <v>650</v>
      </c>
      <c r="E45" s="12">
        <v>500</v>
      </c>
      <c r="F45" s="12">
        <v>900</v>
      </c>
    </row>
    <row r="46" spans="1:6" ht="13.2" outlineLevel="1" x14ac:dyDescent="0.25">
      <c r="A46" s="16" t="s">
        <v>43</v>
      </c>
      <c r="B46" s="14"/>
      <c r="C46" s="15" t="s">
        <v>44</v>
      </c>
      <c r="D46" s="12">
        <v>650</v>
      </c>
      <c r="E46" s="12">
        <v>500</v>
      </c>
      <c r="F46" s="12">
        <v>900</v>
      </c>
    </row>
    <row r="47" spans="1:6" ht="18" customHeight="1" x14ac:dyDescent="0.25">
      <c r="A47" s="18"/>
      <c r="B47" s="19" t="s">
        <v>45</v>
      </c>
      <c r="C47" s="20"/>
      <c r="D47" s="21">
        <f>D12+D23+D25+D28+D33+D38+D40+D42+D45</f>
        <v>60958.61</v>
      </c>
      <c r="E47" s="21">
        <f t="shared" ref="E47:F47" si="1">E12+E23+E25+E28+E33+E38+E40+E42+E45</f>
        <v>38073.1</v>
      </c>
      <c r="F47" s="21">
        <f t="shared" si="1"/>
        <v>39392.6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7"/>
  <sheetViews>
    <sheetView showGridLines="0" tabSelected="1" topLeftCell="A32" workbookViewId="0">
      <selection activeCell="A9" sqref="A9:G9"/>
    </sheetView>
  </sheetViews>
  <sheetFormatPr defaultRowHeight="12.75" customHeight="1" outlineLevelRow="1" x14ac:dyDescent="0.25"/>
  <cols>
    <col min="1" max="1" width="33.33203125" customWidth="1"/>
    <col min="2" max="2" width="8.33203125" customWidth="1"/>
    <col min="3" max="3" width="6" customWidth="1"/>
    <col min="4" max="4" width="12.77734375" customWidth="1"/>
    <col min="5" max="5" width="12.5546875" customWidth="1"/>
    <col min="6" max="6" width="13.6640625" customWidth="1"/>
    <col min="7" max="7" width="8" hidden="1" customWidth="1"/>
    <col min="8" max="10" width="9.109375" customWidth="1"/>
  </cols>
  <sheetData>
    <row r="1" spans="1:10" ht="13.2" x14ac:dyDescent="0.25">
      <c r="A1" s="22" t="s">
        <v>60</v>
      </c>
      <c r="B1" s="22"/>
      <c r="C1" s="22"/>
      <c r="D1" s="22"/>
      <c r="E1" s="22"/>
      <c r="F1" s="22"/>
      <c r="G1" s="1"/>
      <c r="H1" s="1"/>
      <c r="I1" s="1"/>
      <c r="J1" s="1"/>
    </row>
    <row r="2" spans="1:10" ht="13.2" x14ac:dyDescent="0.25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3.8" x14ac:dyDescent="0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3.8" x14ac:dyDescent="0.25">
      <c r="A4" s="2"/>
      <c r="B4" s="2"/>
      <c r="C4" s="2"/>
      <c r="D4" s="2"/>
      <c r="E4" s="10" t="s">
        <v>72</v>
      </c>
      <c r="F4" s="2"/>
      <c r="G4" s="3"/>
      <c r="H4" s="3"/>
      <c r="I4" s="2"/>
      <c r="J4" s="2"/>
    </row>
    <row r="5" spans="1:10" ht="3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9" customHeight="1" x14ac:dyDescent="0.25">
      <c r="A6" s="23"/>
      <c r="B6" s="23"/>
      <c r="C6" s="23"/>
      <c r="D6" s="23"/>
      <c r="E6" s="23"/>
      <c r="F6" s="23"/>
      <c r="G6" s="23"/>
      <c r="H6" s="23"/>
      <c r="I6" s="4"/>
      <c r="J6" s="4"/>
    </row>
    <row r="7" spans="1:10" s="11" customFormat="1" ht="13.2" x14ac:dyDescent="0.25">
      <c r="A7" s="26" t="s">
        <v>70</v>
      </c>
      <c r="B7" s="26"/>
      <c r="C7" s="26"/>
      <c r="D7" s="26"/>
      <c r="E7" s="26"/>
      <c r="F7" s="26"/>
      <c r="G7" s="26"/>
    </row>
    <row r="8" spans="1:10" s="11" customFormat="1" ht="13.2" x14ac:dyDescent="0.25">
      <c r="A8" s="26" t="s">
        <v>61</v>
      </c>
      <c r="B8" s="26"/>
      <c r="C8" s="26"/>
      <c r="D8" s="26"/>
      <c r="E8" s="26"/>
      <c r="F8" s="26"/>
      <c r="G8" s="26"/>
    </row>
    <row r="9" spans="1:10" ht="21" customHeight="1" x14ac:dyDescent="0.25">
      <c r="A9" s="25" t="s">
        <v>69</v>
      </c>
      <c r="B9" s="25"/>
      <c r="C9" s="25"/>
      <c r="D9" s="25"/>
      <c r="E9" s="25"/>
      <c r="F9" s="25"/>
      <c r="G9" s="25"/>
    </row>
    <row r="10" spans="1:10" ht="1.2" hidden="1" customHeight="1" x14ac:dyDescent="0.25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0.399999999999999" x14ac:dyDescent="0.25">
      <c r="A11" s="6" t="s">
        <v>1</v>
      </c>
      <c r="B11" s="6" t="s">
        <v>0</v>
      </c>
      <c r="C11" s="6" t="s">
        <v>2</v>
      </c>
      <c r="D11" s="6" t="s">
        <v>3</v>
      </c>
      <c r="E11" s="6" t="s">
        <v>4</v>
      </c>
      <c r="F11" s="6" t="s">
        <v>68</v>
      </c>
    </row>
    <row r="12" spans="1:10" ht="18.600000000000001" customHeight="1" x14ac:dyDescent="0.25">
      <c r="A12" s="7" t="s">
        <v>52</v>
      </c>
      <c r="B12" s="14" t="s">
        <v>46</v>
      </c>
      <c r="C12" s="15"/>
      <c r="D12" s="12">
        <f>D13+D14+D15+D16+D17+D18</f>
        <v>12627.460000000001</v>
      </c>
      <c r="E12" s="12">
        <f t="shared" ref="E12:F12" si="0">E13+E14+E15+E16+E17+E18</f>
        <v>12102.1</v>
      </c>
      <c r="F12" s="12">
        <f t="shared" si="0"/>
        <v>12146.57</v>
      </c>
    </row>
    <row r="13" spans="1:10" ht="51" x14ac:dyDescent="0.25">
      <c r="A13" s="16" t="s">
        <v>13</v>
      </c>
      <c r="B13" s="14"/>
      <c r="C13" s="15" t="s">
        <v>14</v>
      </c>
      <c r="D13" s="12">
        <v>0</v>
      </c>
      <c r="E13" s="12">
        <v>200</v>
      </c>
      <c r="F13" s="12">
        <v>200</v>
      </c>
    </row>
    <row r="14" spans="1:10" ht="51" x14ac:dyDescent="0.25">
      <c r="A14" s="16" t="s">
        <v>11</v>
      </c>
      <c r="B14" s="14"/>
      <c r="C14" s="15" t="s">
        <v>12</v>
      </c>
      <c r="D14" s="12">
        <v>11712.02</v>
      </c>
      <c r="E14" s="12">
        <v>11295</v>
      </c>
      <c r="F14" s="12">
        <v>11320</v>
      </c>
    </row>
    <row r="15" spans="1:10" ht="40.799999999999997" x14ac:dyDescent="0.25">
      <c r="A15" s="16" t="s">
        <v>7</v>
      </c>
      <c r="B15" s="14"/>
      <c r="C15" s="15" t="s">
        <v>8</v>
      </c>
      <c r="D15" s="12">
        <v>150.86000000000001</v>
      </c>
      <c r="E15" s="12">
        <v>156.9</v>
      </c>
      <c r="F15" s="12">
        <v>163.16999999999999</v>
      </c>
    </row>
    <row r="16" spans="1:10" ht="37.200000000000003" customHeight="1" x14ac:dyDescent="0.25">
      <c r="A16" s="16" t="s">
        <v>66</v>
      </c>
      <c r="B16" s="14"/>
      <c r="C16" s="15" t="s">
        <v>65</v>
      </c>
      <c r="D16" s="12">
        <v>463.02</v>
      </c>
      <c r="E16" s="12">
        <v>0</v>
      </c>
      <c r="F16" s="12">
        <v>0</v>
      </c>
    </row>
    <row r="17" spans="1:7" ht="37.200000000000003" customHeight="1" x14ac:dyDescent="0.25">
      <c r="A17" s="16" t="s">
        <v>9</v>
      </c>
      <c r="B17" s="14"/>
      <c r="C17" s="15" t="s">
        <v>10</v>
      </c>
      <c r="D17" s="12">
        <v>0</v>
      </c>
      <c r="E17" s="12">
        <v>100</v>
      </c>
      <c r="F17" s="12">
        <v>100</v>
      </c>
    </row>
    <row r="18" spans="1:7" ht="21.6" customHeight="1" outlineLevel="1" x14ac:dyDescent="0.25">
      <c r="A18" s="16" t="s">
        <v>5</v>
      </c>
      <c r="B18" s="14"/>
      <c r="C18" s="15" t="s">
        <v>6</v>
      </c>
      <c r="D18" s="12">
        <v>301.56</v>
      </c>
      <c r="E18" s="12">
        <v>350.2</v>
      </c>
      <c r="F18" s="12">
        <v>363.4</v>
      </c>
    </row>
    <row r="19" spans="1:7" ht="43.2" hidden="1" customHeight="1" outlineLevel="1" x14ac:dyDescent="0.25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 x14ac:dyDescent="0.25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8" hidden="1" customHeight="1" outlineLevel="1" x14ac:dyDescent="0.25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 x14ac:dyDescent="0.25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 x14ac:dyDescent="0.25">
      <c r="A23" s="16" t="s">
        <v>15</v>
      </c>
      <c r="B23" s="14" t="s">
        <v>71</v>
      </c>
      <c r="C23" s="15"/>
      <c r="D23" s="12">
        <v>278.3</v>
      </c>
      <c r="E23" s="12">
        <v>266.39999999999998</v>
      </c>
      <c r="F23" s="12">
        <v>0</v>
      </c>
    </row>
    <row r="24" spans="1:7" ht="20.399999999999999" outlineLevel="1" x14ac:dyDescent="0.25">
      <c r="A24" s="16" t="s">
        <v>15</v>
      </c>
      <c r="B24" s="14"/>
      <c r="C24" s="15" t="s">
        <v>16</v>
      </c>
      <c r="D24" s="12">
        <v>278.3</v>
      </c>
      <c r="E24" s="12">
        <v>266.39999999999998</v>
      </c>
      <c r="F24" s="12">
        <v>0</v>
      </c>
    </row>
    <row r="25" spans="1:7" ht="25.2" customHeight="1" x14ac:dyDescent="0.25">
      <c r="A25" s="7" t="s">
        <v>53</v>
      </c>
      <c r="B25" s="14" t="s">
        <v>47</v>
      </c>
      <c r="C25" s="15"/>
      <c r="D25" s="12">
        <f>D26</f>
        <v>119</v>
      </c>
      <c r="E25" s="12">
        <v>400</v>
      </c>
      <c r="F25" s="12">
        <v>500</v>
      </c>
    </row>
    <row r="26" spans="1:7" ht="39.6" customHeight="1" outlineLevel="1" x14ac:dyDescent="0.25">
      <c r="A26" s="16" t="s">
        <v>17</v>
      </c>
      <c r="B26" s="14"/>
      <c r="C26" s="15" t="s">
        <v>18</v>
      </c>
      <c r="D26" s="12">
        <v>119</v>
      </c>
      <c r="E26" s="12">
        <v>400</v>
      </c>
      <c r="F26" s="12">
        <v>500</v>
      </c>
    </row>
    <row r="27" spans="1:7" ht="13.2" hidden="1" outlineLevel="1" x14ac:dyDescent="0.25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 ht="13.2" x14ac:dyDescent="0.25">
      <c r="A28" s="7" t="s">
        <v>54</v>
      </c>
      <c r="B28" s="14" t="s">
        <v>48</v>
      </c>
      <c r="C28" s="15"/>
      <c r="D28" s="12">
        <f>D29+D30+D32</f>
        <v>24998.959999999999</v>
      </c>
      <c r="E28" s="12">
        <f>E29+E30+E32</f>
        <v>2754</v>
      </c>
      <c r="F28" s="12">
        <f>F29+F30+F32</f>
        <v>2644</v>
      </c>
    </row>
    <row r="29" spans="1:7" ht="13.2" outlineLevel="1" x14ac:dyDescent="0.25">
      <c r="A29" s="16" t="s">
        <v>21</v>
      </c>
      <c r="B29" s="14"/>
      <c r="C29" s="15" t="s">
        <v>22</v>
      </c>
      <c r="D29" s="12">
        <v>24281.98</v>
      </c>
      <c r="E29" s="12">
        <v>2674</v>
      </c>
      <c r="F29" s="12">
        <v>2554</v>
      </c>
    </row>
    <row r="30" spans="1:7" ht="19.2" customHeight="1" outlineLevel="1" x14ac:dyDescent="0.25">
      <c r="A30" s="16" t="s">
        <v>23</v>
      </c>
      <c r="B30" s="14"/>
      <c r="C30" s="15" t="s">
        <v>24</v>
      </c>
      <c r="D30" s="12">
        <v>656.98</v>
      </c>
      <c r="E30" s="12">
        <v>20</v>
      </c>
      <c r="F30" s="12">
        <v>20</v>
      </c>
    </row>
    <row r="31" spans="1:7" ht="13.2" hidden="1" outlineLevel="1" x14ac:dyDescent="0.25">
      <c r="A31" s="16" t="s">
        <v>25</v>
      </c>
      <c r="B31" s="14"/>
      <c r="C31" s="15" t="s">
        <v>26</v>
      </c>
      <c r="D31" s="12">
        <v>0</v>
      </c>
      <c r="E31" s="12">
        <v>200000</v>
      </c>
      <c r="F31" s="12">
        <v>100000</v>
      </c>
    </row>
    <row r="32" spans="1:7" ht="13.2" outlineLevel="1" x14ac:dyDescent="0.25">
      <c r="A32" s="16" t="s">
        <v>27</v>
      </c>
      <c r="B32" s="14"/>
      <c r="C32" s="15" t="s">
        <v>28</v>
      </c>
      <c r="D32" s="12">
        <v>60</v>
      </c>
      <c r="E32" s="12">
        <v>60</v>
      </c>
      <c r="F32" s="12">
        <v>70</v>
      </c>
    </row>
    <row r="33" spans="1:6" ht="23.4" customHeight="1" collapsed="1" x14ac:dyDescent="0.25">
      <c r="A33" s="7" t="s">
        <v>55</v>
      </c>
      <c r="B33" s="14" t="s">
        <v>49</v>
      </c>
      <c r="C33" s="15"/>
      <c r="D33" s="12">
        <f>D35+D36+D37</f>
        <v>9435.1</v>
      </c>
      <c r="E33" s="12">
        <f t="shared" ref="E33:F33" si="1">E35+E36+E37</f>
        <v>6780.6</v>
      </c>
      <c r="F33" s="12">
        <f t="shared" si="1"/>
        <v>19534.03</v>
      </c>
    </row>
    <row r="34" spans="1:6" ht="13.2" hidden="1" outlineLevel="1" x14ac:dyDescent="0.25">
      <c r="A34" s="16"/>
      <c r="B34" s="14"/>
      <c r="C34" s="15"/>
      <c r="D34" s="12"/>
      <c r="E34" s="12"/>
      <c r="F34" s="12"/>
    </row>
    <row r="35" spans="1:6" ht="13.2" outlineLevel="1" x14ac:dyDescent="0.25">
      <c r="A35" s="16" t="s">
        <v>31</v>
      </c>
      <c r="B35" s="14"/>
      <c r="C35" s="15" t="s">
        <v>32</v>
      </c>
      <c r="D35" s="12">
        <v>1404.5</v>
      </c>
      <c r="E35" s="12">
        <v>1345</v>
      </c>
      <c r="F35" s="12">
        <v>678.1</v>
      </c>
    </row>
    <row r="36" spans="1:6" ht="13.2" outlineLevel="1" x14ac:dyDescent="0.25">
      <c r="A36" s="16" t="s">
        <v>33</v>
      </c>
      <c r="B36" s="14"/>
      <c r="C36" s="15" t="s">
        <v>34</v>
      </c>
      <c r="D36" s="12">
        <v>330.38</v>
      </c>
      <c r="E36" s="12">
        <v>135.6</v>
      </c>
      <c r="F36" s="12">
        <v>13466.93</v>
      </c>
    </row>
    <row r="37" spans="1:6" ht="13.2" outlineLevel="1" x14ac:dyDescent="0.25">
      <c r="A37" s="16" t="s">
        <v>29</v>
      </c>
      <c r="B37" s="14"/>
      <c r="C37" s="15" t="s">
        <v>30</v>
      </c>
      <c r="D37" s="12">
        <v>7700.22</v>
      </c>
      <c r="E37" s="12">
        <v>5300</v>
      </c>
      <c r="F37" s="12">
        <v>5389</v>
      </c>
    </row>
    <row r="38" spans="1:6" ht="13.2" x14ac:dyDescent="0.25">
      <c r="A38" s="7" t="s">
        <v>56</v>
      </c>
      <c r="B38" s="14" t="s">
        <v>50</v>
      </c>
      <c r="C38" s="15"/>
      <c r="D38" s="12">
        <v>273.7</v>
      </c>
      <c r="E38" s="12">
        <v>290</v>
      </c>
      <c r="F38" s="12">
        <v>300</v>
      </c>
    </row>
    <row r="39" spans="1:6" ht="13.2" outlineLevel="1" x14ac:dyDescent="0.25">
      <c r="A39" s="16" t="s">
        <v>35</v>
      </c>
      <c r="B39" s="14"/>
      <c r="C39" s="15" t="s">
        <v>36</v>
      </c>
      <c r="D39" s="12">
        <v>273.7</v>
      </c>
      <c r="E39" s="12">
        <v>290</v>
      </c>
      <c r="F39" s="12">
        <v>300</v>
      </c>
    </row>
    <row r="40" spans="1:6" ht="24" x14ac:dyDescent="0.25">
      <c r="A40" s="7" t="s">
        <v>57</v>
      </c>
      <c r="B40" s="14" t="s">
        <v>51</v>
      </c>
      <c r="C40" s="15"/>
      <c r="D40" s="12">
        <f>D41</f>
        <v>18346.599999999999</v>
      </c>
      <c r="E40" s="12">
        <v>13880</v>
      </c>
      <c r="F40" s="12">
        <v>14927</v>
      </c>
    </row>
    <row r="41" spans="1:6" ht="13.2" outlineLevel="1" x14ac:dyDescent="0.25">
      <c r="A41" s="16" t="s">
        <v>37</v>
      </c>
      <c r="B41" s="14"/>
      <c r="C41" s="15" t="s">
        <v>38</v>
      </c>
      <c r="D41" s="12">
        <v>18346.599999999999</v>
      </c>
      <c r="E41" s="12">
        <v>13880</v>
      </c>
      <c r="F41" s="12">
        <v>14927</v>
      </c>
    </row>
    <row r="42" spans="1:6" ht="13.2" x14ac:dyDescent="0.25">
      <c r="A42" s="7" t="s">
        <v>39</v>
      </c>
      <c r="B42" s="14" t="s">
        <v>59</v>
      </c>
      <c r="C42" s="15"/>
      <c r="D42" s="12">
        <v>1040</v>
      </c>
      <c r="E42" s="12">
        <v>1100</v>
      </c>
      <c r="F42" s="12">
        <v>1100</v>
      </c>
    </row>
    <row r="43" spans="1:6" ht="13.2" outlineLevel="1" x14ac:dyDescent="0.25">
      <c r="A43" s="16" t="s">
        <v>39</v>
      </c>
      <c r="B43" s="14"/>
      <c r="C43" s="15" t="s">
        <v>40</v>
      </c>
      <c r="D43" s="12">
        <v>1040</v>
      </c>
      <c r="E43" s="12">
        <v>1100</v>
      </c>
      <c r="F43" s="12">
        <v>1100</v>
      </c>
    </row>
    <row r="44" spans="1:6" ht="0.6" customHeight="1" outlineLevel="1" x14ac:dyDescent="0.25">
      <c r="A44" s="16" t="s">
        <v>41</v>
      </c>
      <c r="B44" s="14"/>
      <c r="C44" s="15" t="s">
        <v>42</v>
      </c>
      <c r="D44" s="12">
        <v>853360.2</v>
      </c>
      <c r="E44" s="12">
        <v>0</v>
      </c>
      <c r="F44" s="12">
        <v>90000</v>
      </c>
    </row>
    <row r="45" spans="1:6" ht="13.2" x14ac:dyDescent="0.25">
      <c r="A45" s="7" t="s">
        <v>58</v>
      </c>
      <c r="B45" s="14" t="s">
        <v>44</v>
      </c>
      <c r="C45" s="15"/>
      <c r="D45" s="12">
        <v>650</v>
      </c>
      <c r="E45" s="12">
        <v>500</v>
      </c>
      <c r="F45" s="12">
        <v>900</v>
      </c>
    </row>
    <row r="46" spans="1:6" ht="13.2" outlineLevel="1" x14ac:dyDescent="0.25">
      <c r="A46" s="16" t="s">
        <v>43</v>
      </c>
      <c r="B46" s="14"/>
      <c r="C46" s="15" t="s">
        <v>44</v>
      </c>
      <c r="D46" s="12">
        <v>650</v>
      </c>
      <c r="E46" s="12">
        <v>500</v>
      </c>
      <c r="F46" s="12">
        <v>900</v>
      </c>
    </row>
    <row r="47" spans="1:6" ht="18" customHeight="1" x14ac:dyDescent="0.25">
      <c r="A47" s="18"/>
      <c r="B47" s="19" t="s">
        <v>45</v>
      </c>
      <c r="C47" s="20"/>
      <c r="D47" s="21">
        <f>D12+D23+D25+D28+D33+D38+D40+D42+D45</f>
        <v>67769.119999999995</v>
      </c>
      <c r="E47" s="21">
        <f t="shared" ref="E47:F47" si="2">E12+E23+E25+E28+E33+E38+E40+E42+E45</f>
        <v>38073.1</v>
      </c>
      <c r="F47" s="21">
        <f t="shared" si="2"/>
        <v>52051.6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 Поправка №1 бюджет 2019</vt:lpstr>
      <vt:lpstr> Поправка №1 бюджет 2019 (2)</vt:lpstr>
      <vt:lpstr>Поправка №2 от 02.09.2019</vt:lpstr>
      <vt:lpstr>' Поправка №1 бюджет 2019'!FIO</vt:lpstr>
      <vt:lpstr>' Поправка №1 бюджет 2019 (2)'!FIO</vt:lpstr>
      <vt:lpstr>'Поправка №2 от 02.09.2019'!FIO</vt:lpstr>
      <vt:lpstr>' Поправка №1 бюджет 2019'!LAST_CELL</vt:lpstr>
      <vt:lpstr>' Поправка №1 бюджет 2019 (2)'!LAST_CELL</vt:lpstr>
      <vt:lpstr>'Поправка №2 от 02.09.2019'!LAST_CELL</vt:lpstr>
      <vt:lpstr>' Поправка №1 бюджет 2019'!SIGN</vt:lpstr>
      <vt:lpstr>' Поправка №1 бюджет 2019 (2)'!SIGN</vt:lpstr>
      <vt:lpstr>'Поправка №2 от 02.09.2019'!SIGN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Людмила Алексеевна</dc:creator>
  <dc:description>POI HSSF rep:2.46.0.78</dc:description>
  <cp:lastModifiedBy>Петрова Людмила Алексеевна</cp:lastModifiedBy>
  <cp:lastPrinted>2019-09-05T07:12:31Z</cp:lastPrinted>
  <dcterms:created xsi:type="dcterms:W3CDTF">2018-11-01T07:18:11Z</dcterms:created>
  <dcterms:modified xsi:type="dcterms:W3CDTF">2019-09-05T07:12:52Z</dcterms:modified>
</cp:coreProperties>
</file>