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2"/>
  </bookViews>
  <sheets>
    <sheet name=" Отчет   6 мес 2019 г" sheetId="1" r:id="rId1"/>
    <sheet name=" Отчет   9 мес 2019 г (2)" sheetId="2" r:id="rId2"/>
    <sheet name=" Ожидаемые 2019 г (3)" sheetId="3" r:id="rId3"/>
  </sheets>
  <definedNames/>
  <calcPr fullCalcOnLoad="1"/>
</workbook>
</file>

<file path=xl/sharedStrings.xml><?xml version="1.0" encoding="utf-8"?>
<sst xmlns="http://schemas.openxmlformats.org/spreadsheetml/2006/main" count="750" uniqueCount="239">
  <si>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</si>
  <si>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</si>
  <si>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</si>
  <si>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</si>
  <si>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</si>
  <si>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</si>
  <si>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</si>
  <si>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</si>
  <si>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</si>
  <si>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</si>
  <si>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</si>
  <si>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</si>
  <si>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</si>
  <si>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</si>
  <si>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</si>
  <si>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</si>
  <si>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</si>
  <si>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</si>
  <si>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</si>
  <si>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</si>
  <si>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</si>
  <si>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</si>
  <si>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</si>
  <si>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</si>
  <si>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</si>
  <si>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</si>
  <si>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</si>
  <si>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</si>
  <si>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</si>
  <si>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</si>
  <si>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</si>
  <si>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</si>
  <si>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</si>
  <si>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</si>
  <si>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</si>
  <si>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</si>
  <si>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</si>
  <si>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</si>
  <si>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</si>
  <si>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</si>
  <si>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</si>
  <si>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</si>
  <si>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</si>
  <si>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</si>
  <si>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</si>
  <si>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</si>
  <si>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</si>
  <si>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</si>
  <si>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</si>
  <si>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</si>
  <si>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</si>
  <si>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</si>
  <si>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</si>
  <si>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</si>
  <si>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</si>
  <si>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</si>
  <si>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</si>
  <si>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</si>
  <si>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</si>
  <si>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</si>
  <si>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</si>
  <si>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</si>
  <si>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</si>
  <si>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</si>
  <si>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</si>
  <si>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</si>
  <si>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</si>
  <si>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</si>
  <si>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</si>
  <si>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</si>
  <si>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</si>
  <si>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</si>
  <si>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</si>
  <si>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</si>
  <si>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</si>
  <si>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</si>
  <si>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</si>
  <si>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</si>
  <si>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</si>
  <si>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</si>
  <si>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</si>
  <si>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</si>
  <si>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</si>
  <si>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</si>
  <si>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</si>
  <si>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</si>
  <si>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</si>
  <si>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</si>
  <si>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</si>
  <si>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</si>
  <si>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</si>
  <si>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</si>
  <si>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</si>
  <si>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</si>
  <si>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</si>
  <si>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</si>
  <si>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</si>
  <si>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</si>
  <si>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</si>
  <si>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</si>
  <si>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</si>
  <si>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</si>
  <si>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</si>
  <si>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</si>
  <si>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</si>
  <si>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</si>
  <si>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</si>
  <si>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</si>
  <si>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</si>
  <si>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</si>
  <si>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</si>
  <si>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</si>
  <si>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</si>
  <si>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</si>
  <si>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</si>
  <si>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</si>
  <si>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</si>
  <si>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</si>
  <si>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</si>
  <si>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</si>
  <si>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</si>
  <si>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</si>
  <si>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</si>
  <si>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</si>
  <si>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</si>
  <si>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</si>
  <si>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</si>
  <si>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</si>
  <si>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613 1 11 05035 13 0000 120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</si>
  <si>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</si>
  <si>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</si>
  <si>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</si>
  <si>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</si>
  <si>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</si>
  <si>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</si>
  <si>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</si>
  <si>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</si>
  <si>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</si>
  <si>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</si>
  <si>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</si>
  <si>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</si>
  <si>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</si>
  <si>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</si>
  <si>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</si>
  <si>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</si>
  <si>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</si>
  <si>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</si>
  <si>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</si>
  <si>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</si>
  <si>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613 2 02 01001 10 0000 151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</si>
  <si>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</si>
  <si>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</si>
  <si>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</si>
  <si>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</si>
  <si>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</si>
  <si>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</si>
  <si>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</si>
  <si>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</si>
  <si>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</si>
  <si>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</si>
  <si>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</si>
  <si>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</si>
  <si>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</si>
  <si>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</si>
  <si>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</si>
  <si>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</si>
  <si>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</si>
  <si>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</si>
  <si>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</si>
  <si>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</si>
  <si>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</si>
  <si>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</si>
  <si>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</si>
  <si>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</si>
  <si>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</si>
  <si>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</si>
  <si>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</si>
  <si>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</si>
  <si>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</si>
  <si>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</si>
  <si>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</si>
  <si>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</si>
  <si>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>613 1 1300000 00 0000 000</t>
  </si>
  <si>
    <t xml:space="preserve">Прочие  доходы от оказания  платных услуг и компенсационных затрат </t>
  </si>
  <si>
    <t>613 1 13 019950100517130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</si>
  <si>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</si>
  <si>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</si>
  <si>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>613 1 13 00000 00 0000 000</t>
  </si>
  <si>
    <t>613 1 14 00000 00 0000 000</t>
  </si>
  <si>
    <t>613 1 14 02053 10 0000 410</t>
  </si>
  <si>
    <t xml:space="preserve"> Прочие субсидии бюджетам поселений </t>
  </si>
  <si>
    <t>182 1 01 02000 01 0000 110</t>
  </si>
  <si>
    <t>100 1 03 02000 01 0000 110</t>
  </si>
  <si>
    <t>100 1 03 02250 01 0000 110</t>
  </si>
  <si>
    <t>182 1 05 03010 01 0000 110</t>
  </si>
  <si>
    <t>182 1 05 03020 01 0000 110</t>
  </si>
  <si>
    <t>182 1 06 01000 00 0000 110</t>
  </si>
  <si>
    <t>182 1 06 01030 10 0000 110</t>
  </si>
  <si>
    <t>182 1 06 01030 13 0000 110</t>
  </si>
  <si>
    <t>182 1 06 06000 00 0000 110</t>
  </si>
  <si>
    <t>182 1 06 06030 00 0000 110</t>
  </si>
  <si>
    <t>182 1 06 06043 10 0000 110</t>
  </si>
  <si>
    <t>100  1 03 02230 01 0000 110</t>
  </si>
  <si>
    <t>182  1 05 03000 01 0000 110</t>
  </si>
  <si>
    <t>182 1 01 02010 01 1000 110</t>
  </si>
  <si>
    <t>613 2 02 29999 10 0000 151</t>
  </si>
  <si>
    <t>613 2 02 29990 10 0000 151</t>
  </si>
  <si>
    <t>613 202 30 02 410 0000 151</t>
  </si>
  <si>
    <t>613 2 02 35118 10 0000 151</t>
  </si>
  <si>
    <t>613 2 02 49999 00 0000 151</t>
  </si>
  <si>
    <t>613 2 02 4000 00 0000 151</t>
  </si>
  <si>
    <t>613 2 02 30000 00 0000 151</t>
  </si>
  <si>
    <t xml:space="preserve">            Поступление </t>
  </si>
  <si>
    <t>% выпол к году</t>
  </si>
  <si>
    <t xml:space="preserve"> Прочие субсидии бюджетам поселений (развитие культуры)</t>
  </si>
  <si>
    <t xml:space="preserve">Утверждено бюджет Рождественского СП 2019 год </t>
  </si>
  <si>
    <t>613 202 20216 10 0000 150</t>
  </si>
  <si>
    <t>Субсидия поселениям на осуществление дорожной деятельности в отношении автомобильных дорог местного значения</t>
  </si>
  <si>
    <t xml:space="preserve">Возврат остатков  субсидий, субвенций, иных межбюджетных трансфертов .имеющих целевое назначение </t>
  </si>
  <si>
    <t>613 219 60010 10 0000150</t>
  </si>
  <si>
    <r>
      <t xml:space="preserve">                                                                         №   хх     от "  22  "   августа    2019 г</t>
    </r>
    <r>
      <rPr>
        <sz val="10"/>
        <rFont val="Times New Roman"/>
        <family val="1"/>
      </rPr>
      <t>.</t>
    </r>
  </si>
  <si>
    <t xml:space="preserve">    доходов в бюджет Рождественского сельского поселения за 6 месяцев  2019 года  .</t>
  </si>
  <si>
    <t xml:space="preserve">Исполнено за 6 мес 2019 г </t>
  </si>
  <si>
    <r>
      <t>Иные межбюджетные трансферты (</t>
    </r>
    <r>
      <rPr>
        <i/>
        <sz val="10"/>
        <color indexed="8"/>
        <rFont val="Times New Roman"/>
        <family val="1"/>
      </rPr>
      <t>депут ГМР)</t>
    </r>
  </si>
  <si>
    <r>
      <t>Иные межбюджетные трансферты(</t>
    </r>
    <r>
      <rPr>
        <i/>
        <sz val="10"/>
        <color indexed="8"/>
        <rFont val="Times New Roman"/>
        <family val="1"/>
      </rPr>
      <t>депут ЗАКС)</t>
    </r>
    <r>
      <rPr>
        <sz val="10"/>
        <color indexed="8"/>
        <rFont val="Times New Roman"/>
        <family val="1"/>
      </rPr>
      <t xml:space="preserve"> </t>
    </r>
  </si>
  <si>
    <r>
      <t>Иные межбюджетные трансферты (</t>
    </r>
    <r>
      <rPr>
        <i/>
        <sz val="10"/>
        <color indexed="8"/>
        <rFont val="Times New Roman"/>
        <family val="1"/>
      </rPr>
      <t>Ремонт автодорог)</t>
    </r>
  </si>
  <si>
    <t>613 202 20077 10 0000 151</t>
  </si>
  <si>
    <t>Субсидия поселениям на софинансирование капитальных вложений в объекты муниципальной собственности</t>
  </si>
  <si>
    <r>
      <t xml:space="preserve">                                                                         №   хх     от "  22  "  октября     2019 г</t>
    </r>
    <r>
      <rPr>
        <sz val="10"/>
        <rFont val="Times New Roman"/>
        <family val="1"/>
      </rPr>
      <t>.</t>
    </r>
  </si>
  <si>
    <t xml:space="preserve">    доходов в бюджет Рождественского сельского поселения за 9 месяцев  2019 года  .</t>
  </si>
  <si>
    <t xml:space="preserve">Исполнено за 9 мес 2019 г </t>
  </si>
  <si>
    <t>613116  9005010 0000  140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</si>
  <si>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</si>
  <si>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613 116 90050 10 0000 140</t>
  </si>
  <si>
    <t xml:space="preserve">Иные межбюджетные трансферты(поощ) </t>
  </si>
  <si>
    <r>
      <t xml:space="preserve">                                                                         №        от "    "               2019 г</t>
    </r>
    <r>
      <rPr>
        <sz val="10"/>
        <rFont val="Times New Roman"/>
        <family val="1"/>
      </rPr>
      <t>.</t>
    </r>
  </si>
  <si>
    <t xml:space="preserve">Ожидаемые  поступления </t>
  </si>
  <si>
    <t xml:space="preserve">    доходов в бюджет Рождественского сельского поселения за   2019 года  .</t>
  </si>
  <si>
    <t xml:space="preserve">Исполнено за 2019 г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</si>
</sst>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34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51" fillId="0" borderId="12" xfId="33" applyNumberFormat="1" applyFont="1" applyFill="1" applyBorder="1" applyAlignment="1">
      <alignment horizontal="right" vertical="center" wrapText="1" readingOrder="1"/>
      <protection/>
    </xf>
    <xf numFmtId="0" fontId="51" fillId="0" borderId="12" xfId="33" applyNumberFormat="1" applyFont="1" applyFill="1" applyBorder="1" applyAlignment="1">
      <alignment horizontal="right" vertical="center" wrapText="1" readingOrder="1"/>
      <protection/>
    </xf>
    <xf numFmtId="183" fontId="52" fillId="0" borderId="12" xfId="33" applyNumberFormat="1" applyFont="1" applyFill="1" applyBorder="1" applyAlignment="1">
      <alignment horizontal="right" vertical="center" wrapText="1" readingOrder="1"/>
      <protection/>
    </xf>
    <xf numFmtId="2" fontId="7" fillId="0" borderId="12" xfId="33" applyNumberFormat="1" applyFont="1" applyFill="1" applyBorder="1" applyAlignment="1">
      <alignment horizontal="right" vertical="center" wrapText="1" readingOrder="1"/>
      <protection/>
    </xf>
    <xf numFmtId="2" fontId="52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53" fillId="0" borderId="12" xfId="33" applyNumberFormat="1" applyFont="1" applyFill="1" applyBorder="1" applyAlignment="1">
      <alignment horizontal="right" vertical="center" wrapText="1" readingOrder="1"/>
      <protection/>
    </xf>
    <xf numFmtId="0" fontId="53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2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12" fillId="34" borderId="12" xfId="33" applyNumberFormat="1" applyFont="1" applyFill="1" applyBorder="1" applyAlignment="1">
      <alignment horizontal="left" vertical="center" wrapText="1" readingOrder="1"/>
      <protection/>
    </xf>
    <xf numFmtId="183" fontId="1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4" fillId="0" borderId="13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3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view="pageBreakPreview" zoomScaleSheetLayoutView="100" zoomScalePageLayoutView="0" workbookViewId="0" topLeftCell="A129">
      <selection activeCell="C141" sqref="C141"/>
    </sheetView>
  </sheetViews>
  <sheetFormatPr defaultColWidth="9.140625" defaultRowHeight="12.75"/>
  <cols>
    <col min="1" max="1" width="27.140625" style="1" customWidth="1"/>
    <col min="2" max="2" width="40.7109375" style="1" customWidth="1"/>
    <col min="3" max="3" width="11.7109375" style="1" customWidth="1"/>
    <col min="4" max="4" width="10.8515625" style="1" customWidth="1"/>
    <col min="5" max="5" width="8.00390625" style="1" customWidth="1"/>
    <col min="6" max="16384" width="9.140625" style="1" customWidth="1"/>
  </cols>
  <sheetData>
    <row r="1" spans="1:5" ht="18" customHeight="1">
      <c r="A1" s="6"/>
      <c r="B1" s="36" t="s">
        <v>6</v>
      </c>
      <c r="C1" s="36"/>
      <c r="D1" s="2"/>
      <c r="E1" s="2"/>
    </row>
    <row r="2" spans="1:5" ht="12.75">
      <c r="A2" s="36" t="s">
        <v>0</v>
      </c>
      <c r="B2" s="36"/>
      <c r="C2" s="36"/>
      <c r="D2" s="2"/>
      <c r="E2" s="2"/>
    </row>
    <row r="3" spans="1:5" ht="11.25" customHeight="1">
      <c r="A3" s="4"/>
      <c r="B3" s="38" t="s">
        <v>220</v>
      </c>
      <c r="C3" s="38"/>
      <c r="D3" s="38"/>
      <c r="E3" s="31"/>
    </row>
    <row r="4" spans="1:5" ht="13.5" customHeight="1">
      <c r="A4" s="6"/>
      <c r="B4" s="39" t="s">
        <v>212</v>
      </c>
      <c r="C4" s="39"/>
      <c r="D4" s="39"/>
      <c r="E4" s="6"/>
    </row>
    <row r="5" spans="1:5" ht="33" customHeight="1">
      <c r="A5" s="37" t="s">
        <v>221</v>
      </c>
      <c r="B5" s="37"/>
      <c r="C5" s="37"/>
      <c r="D5" s="37"/>
      <c r="E5" s="37"/>
    </row>
    <row r="6" spans="1:5" ht="71.25" customHeight="1">
      <c r="A6" s="9" t="s">
        <v>8</v>
      </c>
      <c r="B6" s="9" t="s">
        <v>9</v>
      </c>
      <c r="C6" s="9" t="s">
        <v>215</v>
      </c>
      <c r="D6" s="9" t="s">
        <v>222</v>
      </c>
      <c r="E6" s="9" t="s">
        <v>213</v>
      </c>
    </row>
    <row r="7" spans="1:5" ht="42">
      <c r="A7" s="10"/>
      <c r="B7" s="11" t="s">
        <v>10</v>
      </c>
      <c r="C7" s="22">
        <f>C8+C41</f>
        <v>18513</v>
      </c>
      <c r="D7" s="22">
        <f>D8+D41</f>
        <v>9402.55</v>
      </c>
      <c r="E7" s="22">
        <f>D7/C7*100</f>
        <v>50.78890509371793</v>
      </c>
    </row>
    <row r="8" spans="1:5" ht="22.5" customHeight="1">
      <c r="A8" s="10"/>
      <c r="B8" s="11" t="s">
        <v>11</v>
      </c>
      <c r="C8" s="22">
        <f>C9+C17+C22+C25+C32</f>
        <v>17131</v>
      </c>
      <c r="D8" s="22">
        <f>D9+D17+D22+D25+D32</f>
        <v>8506.76</v>
      </c>
      <c r="E8" s="22">
        <f aca="true" t="shared" si="0" ref="E8:E71">D8/C8*100</f>
        <v>49.657112836378495</v>
      </c>
    </row>
    <row r="9" spans="1:5" ht="25.5" customHeight="1">
      <c r="A9" s="33" t="s">
        <v>191</v>
      </c>
      <c r="B9" s="13" t="s">
        <v>1</v>
      </c>
      <c r="C9" s="21">
        <f>C10</f>
        <v>3500</v>
      </c>
      <c r="D9" s="21">
        <f>D10</f>
        <v>1734.81</v>
      </c>
      <c r="E9" s="22">
        <f t="shared" si="0"/>
        <v>49.566</v>
      </c>
    </row>
    <row r="10" spans="1:5" ht="81" customHeight="1">
      <c r="A10" s="15" t="s">
        <v>204</v>
      </c>
      <c r="B10" s="15" t="s">
        <v>12</v>
      </c>
      <c r="C10" s="14">
        <v>3500</v>
      </c>
      <c r="D10" s="14">
        <v>1734.81</v>
      </c>
      <c r="E10" s="22">
        <f t="shared" si="0"/>
        <v>49.566</v>
      </c>
    </row>
    <row r="11" spans="1:5" ht="37.5" customHeight="1" hidden="1">
      <c r="A11" s="15" t="s">
        <v>123</v>
      </c>
      <c r="B11" s="15" t="s">
        <v>13</v>
      </c>
      <c r="C11" s="14"/>
      <c r="D11" s="14"/>
      <c r="E11" s="22" t="e">
        <f t="shared" si="0"/>
        <v>#DIV/0!</v>
      </c>
    </row>
    <row r="12" spans="1:5" ht="52.5" hidden="1">
      <c r="A12" s="15" t="s">
        <v>14</v>
      </c>
      <c r="B12" s="15" t="s">
        <v>15</v>
      </c>
      <c r="C12" s="14"/>
      <c r="D12" s="14"/>
      <c r="E12" s="22" t="e">
        <f t="shared" si="0"/>
        <v>#DIV/0!</v>
      </c>
    </row>
    <row r="13" spans="1:5" ht="46.5" hidden="1">
      <c r="A13" s="12" t="s">
        <v>16</v>
      </c>
      <c r="B13" s="13" t="s">
        <v>17</v>
      </c>
      <c r="C13" s="14"/>
      <c r="D13" s="14"/>
      <c r="E13" s="22" t="e">
        <f t="shared" si="0"/>
        <v>#DIV/0!</v>
      </c>
    </row>
    <row r="14" spans="1:5" ht="78.75" hidden="1">
      <c r="A14" s="15" t="s">
        <v>18</v>
      </c>
      <c r="B14" s="15" t="s">
        <v>19</v>
      </c>
      <c r="C14" s="14"/>
      <c r="D14" s="14"/>
      <c r="E14" s="22" t="e">
        <f t="shared" si="0"/>
        <v>#DIV/0!</v>
      </c>
    </row>
    <row r="15" spans="1:5" ht="92.25" hidden="1">
      <c r="A15" s="15" t="s">
        <v>20</v>
      </c>
      <c r="B15" s="15" t="s">
        <v>21</v>
      </c>
      <c r="C15" s="14"/>
      <c r="D15" s="14"/>
      <c r="E15" s="22" t="e">
        <f t="shared" si="0"/>
        <v>#DIV/0!</v>
      </c>
    </row>
    <row r="16" spans="1:5" ht="78.75" hidden="1">
      <c r="A16" s="15" t="s">
        <v>22</v>
      </c>
      <c r="B16" s="15" t="s">
        <v>23</v>
      </c>
      <c r="C16" s="14"/>
      <c r="D16" s="14"/>
      <c r="E16" s="22" t="e">
        <f t="shared" si="0"/>
        <v>#DIV/0!</v>
      </c>
    </row>
    <row r="17" spans="1:5" ht="46.5">
      <c r="A17" s="33" t="s">
        <v>192</v>
      </c>
      <c r="B17" s="13" t="s">
        <v>17</v>
      </c>
      <c r="C17" s="21">
        <f>C18+C19+C20</f>
        <v>2630</v>
      </c>
      <c r="D17" s="21">
        <f>D18+D19+D20</f>
        <v>1366.3999999999999</v>
      </c>
      <c r="E17" s="22">
        <f t="shared" si="0"/>
        <v>51.954372623574145</v>
      </c>
    </row>
    <row r="18" spans="1:5" ht="81" customHeight="1">
      <c r="A18" s="15" t="s">
        <v>202</v>
      </c>
      <c r="B18" s="15" t="s">
        <v>19</v>
      </c>
      <c r="C18" s="14">
        <v>530</v>
      </c>
      <c r="D18" s="14">
        <v>506.84</v>
      </c>
      <c r="E18" s="22">
        <f t="shared" si="0"/>
        <v>95.63018867924528</v>
      </c>
    </row>
    <row r="19" spans="1:5" ht="78" customHeight="1" hidden="1">
      <c r="A19" s="15" t="s">
        <v>175</v>
      </c>
      <c r="B19" s="15" t="s">
        <v>21</v>
      </c>
      <c r="C19" s="14"/>
      <c r="D19" s="14"/>
      <c r="E19" s="22" t="e">
        <f t="shared" si="0"/>
        <v>#DIV/0!</v>
      </c>
    </row>
    <row r="20" spans="1:5" ht="76.5" customHeight="1">
      <c r="A20" s="15" t="s">
        <v>193</v>
      </c>
      <c r="B20" s="15" t="s">
        <v>23</v>
      </c>
      <c r="C20" s="14">
        <v>2100</v>
      </c>
      <c r="D20" s="14">
        <v>859.56</v>
      </c>
      <c r="E20" s="22">
        <f t="shared" si="0"/>
        <v>40.93142857142857</v>
      </c>
    </row>
    <row r="21" spans="1:5" ht="12.75" hidden="1">
      <c r="A21" s="15"/>
      <c r="B21" s="15"/>
      <c r="C21" s="14"/>
      <c r="D21" s="14"/>
      <c r="E21" s="22" t="e">
        <f t="shared" si="0"/>
        <v>#DIV/0!</v>
      </c>
    </row>
    <row r="22" spans="1:5" ht="27.75" customHeight="1">
      <c r="A22" s="12" t="s">
        <v>203</v>
      </c>
      <c r="B22" s="13" t="s">
        <v>2</v>
      </c>
      <c r="C22" s="21">
        <f>C23</f>
        <v>1</v>
      </c>
      <c r="D22" s="21"/>
      <c r="E22" s="22">
        <f t="shared" si="0"/>
        <v>0</v>
      </c>
    </row>
    <row r="23" spans="1:5" ht="18" customHeight="1">
      <c r="A23" s="15" t="s">
        <v>194</v>
      </c>
      <c r="B23" s="15" t="s">
        <v>2</v>
      </c>
      <c r="C23" s="14">
        <v>1</v>
      </c>
      <c r="D23" s="14"/>
      <c r="E23" s="22">
        <f t="shared" si="0"/>
        <v>0</v>
      </c>
    </row>
    <row r="24" spans="1:5" ht="36" customHeight="1">
      <c r="A24" s="15" t="s">
        <v>195</v>
      </c>
      <c r="B24" s="15" t="s">
        <v>24</v>
      </c>
      <c r="C24" s="14"/>
      <c r="D24" s="14"/>
      <c r="E24" s="22"/>
    </row>
    <row r="25" spans="1:5" ht="15">
      <c r="A25" s="33" t="s">
        <v>196</v>
      </c>
      <c r="B25" s="13" t="s">
        <v>3</v>
      </c>
      <c r="C25" s="21">
        <f>C26+C27</f>
        <v>1000</v>
      </c>
      <c r="D25" s="21">
        <f>D26+D27</f>
        <v>179.42</v>
      </c>
      <c r="E25" s="22">
        <f t="shared" si="0"/>
        <v>17.942</v>
      </c>
    </row>
    <row r="26" spans="1:5" ht="55.5" customHeight="1">
      <c r="A26" s="15" t="s">
        <v>197</v>
      </c>
      <c r="B26" s="15" t="s">
        <v>25</v>
      </c>
      <c r="C26" s="14">
        <v>800</v>
      </c>
      <c r="D26" s="14">
        <v>179.42</v>
      </c>
      <c r="E26" s="22">
        <f t="shared" si="0"/>
        <v>22.4275</v>
      </c>
    </row>
    <row r="27" spans="1:5" ht="54" customHeight="1">
      <c r="A27" s="15" t="s">
        <v>198</v>
      </c>
      <c r="B27" s="15" t="s">
        <v>26</v>
      </c>
      <c r="C27" s="14">
        <v>200</v>
      </c>
      <c r="D27" s="14">
        <v>0</v>
      </c>
      <c r="E27" s="22">
        <f t="shared" si="0"/>
        <v>0</v>
      </c>
    </row>
    <row r="28" spans="1:5" ht="15" hidden="1">
      <c r="A28" s="12"/>
      <c r="B28" s="13"/>
      <c r="C28" s="21"/>
      <c r="D28" s="21"/>
      <c r="E28" s="22" t="e">
        <f t="shared" si="0"/>
        <v>#DIV/0!</v>
      </c>
    </row>
    <row r="29" spans="1:5" ht="12.75" hidden="1">
      <c r="A29" s="15"/>
      <c r="B29" s="15"/>
      <c r="C29" s="14"/>
      <c r="D29" s="14"/>
      <c r="E29" s="22" t="e">
        <f t="shared" si="0"/>
        <v>#DIV/0!</v>
      </c>
    </row>
    <row r="30" spans="1:5" ht="30" customHeight="1" hidden="1">
      <c r="A30" s="15"/>
      <c r="B30" s="15"/>
      <c r="C30" s="14"/>
      <c r="D30" s="14"/>
      <c r="E30" s="22" t="e">
        <f t="shared" si="0"/>
        <v>#DIV/0!</v>
      </c>
    </row>
    <row r="31" spans="1:5" ht="0" customHeight="1" hidden="1">
      <c r="A31" s="15"/>
      <c r="B31" s="15"/>
      <c r="C31" s="14"/>
      <c r="D31" s="14"/>
      <c r="E31" s="22" t="e">
        <f t="shared" si="0"/>
        <v>#DIV/0!</v>
      </c>
    </row>
    <row r="32" spans="1:5" ht="22.5" customHeight="1">
      <c r="A32" s="33" t="s">
        <v>199</v>
      </c>
      <c r="B32" s="13" t="s">
        <v>4</v>
      </c>
      <c r="C32" s="21">
        <f>C33+C37</f>
        <v>10000</v>
      </c>
      <c r="D32" s="21">
        <f>D33+D37</f>
        <v>5226.13</v>
      </c>
      <c r="E32" s="22">
        <f t="shared" si="0"/>
        <v>52.2613</v>
      </c>
    </row>
    <row r="33" spans="1:5" ht="20.25" customHeight="1">
      <c r="A33" s="15" t="s">
        <v>200</v>
      </c>
      <c r="B33" s="15" t="s">
        <v>27</v>
      </c>
      <c r="C33" s="14">
        <v>5000</v>
      </c>
      <c r="D33" s="14">
        <v>4024.65</v>
      </c>
      <c r="E33" s="22">
        <f t="shared" si="0"/>
        <v>80.49300000000001</v>
      </c>
    </row>
    <row r="34" spans="1:5" ht="29.25" customHeight="1" hidden="1">
      <c r="A34" s="15" t="s">
        <v>124</v>
      </c>
      <c r="B34" s="15" t="s">
        <v>28</v>
      </c>
      <c r="C34" s="14"/>
      <c r="D34" s="14"/>
      <c r="E34" s="22" t="e">
        <f t="shared" si="0"/>
        <v>#DIV/0!</v>
      </c>
    </row>
    <row r="35" spans="1:5" ht="19.5" customHeight="1" hidden="1">
      <c r="A35" s="15" t="s">
        <v>29</v>
      </c>
      <c r="B35" s="15" t="s">
        <v>30</v>
      </c>
      <c r="C35" s="14"/>
      <c r="D35" s="14"/>
      <c r="E35" s="22" t="e">
        <f t="shared" si="0"/>
        <v>#DIV/0!</v>
      </c>
    </row>
    <row r="36" spans="1:5" ht="12.75" hidden="1">
      <c r="A36" s="15" t="s">
        <v>31</v>
      </c>
      <c r="B36" s="15" t="s">
        <v>32</v>
      </c>
      <c r="C36" s="14"/>
      <c r="D36" s="14"/>
      <c r="E36" s="22" t="e">
        <f t="shared" si="0"/>
        <v>#DIV/0!</v>
      </c>
    </row>
    <row r="37" spans="1:5" ht="45" customHeight="1">
      <c r="A37" s="15" t="s">
        <v>201</v>
      </c>
      <c r="B37" s="15" t="s">
        <v>33</v>
      </c>
      <c r="C37" s="14">
        <v>5000</v>
      </c>
      <c r="D37" s="14">
        <v>1201.48</v>
      </c>
      <c r="E37" s="22">
        <f t="shared" si="0"/>
        <v>24.029600000000002</v>
      </c>
    </row>
    <row r="38" spans="1:5" ht="39.75" customHeight="1" hidden="1">
      <c r="A38" s="15" t="s">
        <v>125</v>
      </c>
      <c r="B38" s="15" t="s">
        <v>34</v>
      </c>
      <c r="C38" s="14"/>
      <c r="D38" s="14"/>
      <c r="E38" s="22" t="e">
        <f t="shared" si="0"/>
        <v>#DIV/0!</v>
      </c>
    </row>
    <row r="39" spans="1:5" ht="26.25" customHeight="1" hidden="1">
      <c r="A39" s="12" t="s">
        <v>126</v>
      </c>
      <c r="B39" s="13" t="s">
        <v>35</v>
      </c>
      <c r="C39" s="14"/>
      <c r="D39" s="14"/>
      <c r="E39" s="22" t="e">
        <f t="shared" si="0"/>
        <v>#DIV/0!</v>
      </c>
    </row>
    <row r="40" spans="1:5" ht="0.75" customHeight="1" hidden="1">
      <c r="A40" s="15" t="s">
        <v>36</v>
      </c>
      <c r="B40" s="15" t="s">
        <v>37</v>
      </c>
      <c r="C40" s="14"/>
      <c r="D40" s="14"/>
      <c r="E40" s="22" t="e">
        <f t="shared" si="0"/>
        <v>#DIV/0!</v>
      </c>
    </row>
    <row r="41" spans="1:5" ht="31.5" customHeight="1">
      <c r="A41" s="16"/>
      <c r="B41" s="11" t="s">
        <v>38</v>
      </c>
      <c r="C41" s="22">
        <f>C42+C54+C82+C78</f>
        <v>1382</v>
      </c>
      <c r="D41" s="22">
        <f>D42+D54+D82+D78</f>
        <v>895.79</v>
      </c>
      <c r="E41" s="22">
        <f t="shared" si="0"/>
        <v>64.81837916063675</v>
      </c>
    </row>
    <row r="42" spans="1:5" ht="64.5" customHeight="1">
      <c r="A42" s="33" t="s">
        <v>182</v>
      </c>
      <c r="B42" s="19" t="s">
        <v>39</v>
      </c>
      <c r="C42" s="21">
        <f>C48+C52+C53</f>
        <v>600</v>
      </c>
      <c r="D42" s="21">
        <f>D48+D52+D53</f>
        <v>201.39999999999998</v>
      </c>
      <c r="E42" s="22">
        <f t="shared" si="0"/>
        <v>33.56666666666666</v>
      </c>
    </row>
    <row r="43" spans="1:5" ht="1.5" customHeight="1" hidden="1">
      <c r="A43" s="15" t="s">
        <v>127</v>
      </c>
      <c r="B43" s="15" t="s">
        <v>40</v>
      </c>
      <c r="C43" s="14"/>
      <c r="D43" s="14"/>
      <c r="E43" s="22" t="e">
        <f t="shared" si="0"/>
        <v>#DIV/0!</v>
      </c>
    </row>
    <row r="44" spans="1:5" ht="92.25" hidden="1">
      <c r="A44" s="15" t="s">
        <v>41</v>
      </c>
      <c r="B44" s="15" t="s">
        <v>42</v>
      </c>
      <c r="C44" s="14"/>
      <c r="D44" s="14"/>
      <c r="E44" s="22" t="e">
        <f t="shared" si="0"/>
        <v>#DIV/0!</v>
      </c>
    </row>
    <row r="45" spans="1:5" ht="16.5" customHeight="1" hidden="1">
      <c r="A45" s="15" t="s">
        <v>43</v>
      </c>
      <c r="B45" s="15" t="s">
        <v>44</v>
      </c>
      <c r="C45" s="17"/>
      <c r="D45" s="17"/>
      <c r="E45" s="22" t="e">
        <f t="shared" si="0"/>
        <v>#DIV/0!</v>
      </c>
    </row>
    <row r="46" spans="1:5" ht="92.25" hidden="1">
      <c r="A46" s="15" t="s">
        <v>45</v>
      </c>
      <c r="B46" s="15" t="s">
        <v>46</v>
      </c>
      <c r="C46" s="14"/>
      <c r="D46" s="14"/>
      <c r="E46" s="22" t="e">
        <f t="shared" si="0"/>
        <v>#DIV/0!</v>
      </c>
    </row>
    <row r="47" spans="1:5" ht="78.75" hidden="1">
      <c r="A47" s="15" t="s">
        <v>47</v>
      </c>
      <c r="B47" s="15" t="s">
        <v>48</v>
      </c>
      <c r="C47" s="14"/>
      <c r="D47" s="14"/>
      <c r="E47" s="22" t="e">
        <f t="shared" si="0"/>
        <v>#DIV/0!</v>
      </c>
    </row>
    <row r="48" spans="1:5" ht="78.75">
      <c r="A48" s="30" t="s">
        <v>128</v>
      </c>
      <c r="B48" s="30" t="s">
        <v>49</v>
      </c>
      <c r="C48" s="29">
        <v>200</v>
      </c>
      <c r="D48" s="29">
        <v>61.76</v>
      </c>
      <c r="E48" s="22">
        <f t="shared" si="0"/>
        <v>30.879999999999995</v>
      </c>
    </row>
    <row r="49" spans="1:5" ht="0.75" customHeight="1">
      <c r="A49" s="30" t="s">
        <v>129</v>
      </c>
      <c r="B49" s="30" t="s">
        <v>50</v>
      </c>
      <c r="C49" s="23"/>
      <c r="D49" s="23"/>
      <c r="E49" s="22" t="e">
        <f t="shared" si="0"/>
        <v>#DIV/0!</v>
      </c>
    </row>
    <row r="50" spans="1:5" ht="33" customHeight="1" hidden="1">
      <c r="A50" s="30" t="s">
        <v>130</v>
      </c>
      <c r="B50" s="30" t="s">
        <v>51</v>
      </c>
      <c r="C50" s="23"/>
      <c r="D50" s="23"/>
      <c r="E50" s="22" t="e">
        <f t="shared" si="0"/>
        <v>#DIV/0!</v>
      </c>
    </row>
    <row r="51" spans="1:5" ht="0.75" customHeight="1" hidden="1">
      <c r="A51" s="30" t="s">
        <v>52</v>
      </c>
      <c r="B51" s="30" t="s">
        <v>53</v>
      </c>
      <c r="C51" s="24"/>
      <c r="D51" s="24"/>
      <c r="E51" s="22" t="e">
        <f t="shared" si="0"/>
        <v>#DIV/0!</v>
      </c>
    </row>
    <row r="52" spans="1:7" ht="85.5" customHeight="1">
      <c r="A52" s="30" t="s">
        <v>131</v>
      </c>
      <c r="B52" s="30" t="s">
        <v>185</v>
      </c>
      <c r="C52" s="29">
        <v>100</v>
      </c>
      <c r="D52" s="29">
        <v>0</v>
      </c>
      <c r="E52" s="22">
        <f t="shared" si="0"/>
        <v>0</v>
      </c>
      <c r="G52" s="7"/>
    </row>
    <row r="53" spans="1:7" ht="90.75" customHeight="1">
      <c r="A53" s="15" t="s">
        <v>186</v>
      </c>
      <c r="B53" s="15" t="s">
        <v>176</v>
      </c>
      <c r="C53" s="14">
        <v>300</v>
      </c>
      <c r="D53" s="14">
        <v>139.64</v>
      </c>
      <c r="E53" s="22">
        <f t="shared" si="0"/>
        <v>46.54666666666667</v>
      </c>
      <c r="G53" s="7"/>
    </row>
    <row r="54" spans="1:7" ht="51" customHeight="1">
      <c r="A54" s="33" t="s">
        <v>187</v>
      </c>
      <c r="B54" s="19" t="s">
        <v>181</v>
      </c>
      <c r="C54" s="21">
        <f>C55</f>
        <v>100</v>
      </c>
      <c r="D54" s="21">
        <f>D55</f>
        <v>50.5</v>
      </c>
      <c r="E54" s="22">
        <f t="shared" si="0"/>
        <v>50.5</v>
      </c>
      <c r="G54" s="7"/>
    </row>
    <row r="55" spans="1:7" ht="33" customHeight="1">
      <c r="A55" s="15" t="s">
        <v>184</v>
      </c>
      <c r="B55" s="15" t="s">
        <v>183</v>
      </c>
      <c r="C55" s="14">
        <v>100</v>
      </c>
      <c r="D55" s="14">
        <v>50.5</v>
      </c>
      <c r="E55" s="22">
        <f t="shared" si="0"/>
        <v>50.5</v>
      </c>
      <c r="G55" s="5"/>
    </row>
    <row r="56" spans="1:5" ht="1.5" customHeight="1" hidden="1">
      <c r="A56" s="12" t="s">
        <v>54</v>
      </c>
      <c r="B56" s="13" t="s">
        <v>55</v>
      </c>
      <c r="C56" s="14"/>
      <c r="D56" s="14"/>
      <c r="E56" s="22" t="e">
        <f t="shared" si="0"/>
        <v>#DIV/0!</v>
      </c>
    </row>
    <row r="57" spans="1:5" ht="39" hidden="1">
      <c r="A57" s="15" t="s">
        <v>56</v>
      </c>
      <c r="B57" s="15" t="s">
        <v>57</v>
      </c>
      <c r="C57" s="14"/>
      <c r="D57" s="14"/>
      <c r="E57" s="22" t="e">
        <f t="shared" si="0"/>
        <v>#DIV/0!</v>
      </c>
    </row>
    <row r="58" spans="1:5" ht="39" hidden="1">
      <c r="A58" s="15" t="s">
        <v>58</v>
      </c>
      <c r="B58" s="15" t="s">
        <v>59</v>
      </c>
      <c r="C58" s="14"/>
      <c r="D58" s="14"/>
      <c r="E58" s="22" t="e">
        <f t="shared" si="0"/>
        <v>#DIV/0!</v>
      </c>
    </row>
    <row r="59" spans="1:5" ht="26.25" hidden="1">
      <c r="A59" s="15" t="s">
        <v>60</v>
      </c>
      <c r="B59" s="15" t="s">
        <v>61</v>
      </c>
      <c r="C59" s="17"/>
      <c r="D59" s="17"/>
      <c r="E59" s="22" t="e">
        <f t="shared" si="0"/>
        <v>#DIV/0!</v>
      </c>
    </row>
    <row r="60" spans="1:5" ht="1.5" customHeight="1" hidden="1">
      <c r="A60" s="15" t="s">
        <v>132</v>
      </c>
      <c r="B60" s="15" t="s">
        <v>62</v>
      </c>
      <c r="C60" s="14"/>
      <c r="D60" s="14"/>
      <c r="E60" s="22" t="e">
        <f t="shared" si="0"/>
        <v>#DIV/0!</v>
      </c>
    </row>
    <row r="61" spans="1:5" ht="46.5" hidden="1">
      <c r="A61" s="12" t="s">
        <v>63</v>
      </c>
      <c r="B61" s="13" t="s">
        <v>64</v>
      </c>
      <c r="C61" s="14"/>
      <c r="D61" s="14"/>
      <c r="E61" s="22" t="e">
        <f t="shared" si="0"/>
        <v>#DIV/0!</v>
      </c>
    </row>
    <row r="62" spans="1:5" ht="27" customHeight="1" hidden="1">
      <c r="A62" s="15" t="s">
        <v>133</v>
      </c>
      <c r="B62" s="15" t="s">
        <v>65</v>
      </c>
      <c r="C62" s="14"/>
      <c r="D62" s="14"/>
      <c r="E62" s="22" t="e">
        <f t="shared" si="0"/>
        <v>#DIV/0!</v>
      </c>
    </row>
    <row r="63" spans="1:5" ht="25.5" customHeight="1" hidden="1">
      <c r="A63" s="15" t="s">
        <v>134</v>
      </c>
      <c r="B63" s="15" t="s">
        <v>66</v>
      </c>
      <c r="C63" s="14"/>
      <c r="D63" s="14"/>
      <c r="E63" s="22" t="e">
        <f t="shared" si="0"/>
        <v>#DIV/0!</v>
      </c>
    </row>
    <row r="64" spans="1:6" ht="44.25" customHeight="1" hidden="1">
      <c r="A64" s="15" t="s">
        <v>135</v>
      </c>
      <c r="B64" s="15" t="s">
        <v>67</v>
      </c>
      <c r="C64" s="14"/>
      <c r="D64" s="14"/>
      <c r="E64" s="22" t="e">
        <f t="shared" si="0"/>
        <v>#DIV/0!</v>
      </c>
      <c r="F64" s="5"/>
    </row>
    <row r="65" spans="1:5" ht="105" hidden="1">
      <c r="A65" s="15" t="s">
        <v>68</v>
      </c>
      <c r="B65" s="15" t="s">
        <v>69</v>
      </c>
      <c r="C65" s="17"/>
      <c r="D65" s="17"/>
      <c r="E65" s="22" t="e">
        <f t="shared" si="0"/>
        <v>#DIV/0!</v>
      </c>
    </row>
    <row r="66" spans="1:5" ht="105" hidden="1">
      <c r="A66" s="15" t="s">
        <v>70</v>
      </c>
      <c r="B66" s="15" t="s">
        <v>71</v>
      </c>
      <c r="C66" s="14"/>
      <c r="D66" s="14"/>
      <c r="E66" s="22" t="e">
        <f t="shared" si="0"/>
        <v>#DIV/0!</v>
      </c>
    </row>
    <row r="67" spans="1:5" ht="105" hidden="1">
      <c r="A67" s="15" t="s">
        <v>72</v>
      </c>
      <c r="B67" s="15" t="s">
        <v>73</v>
      </c>
      <c r="C67" s="14"/>
      <c r="D67" s="14"/>
      <c r="E67" s="22" t="e">
        <f t="shared" si="0"/>
        <v>#DIV/0!</v>
      </c>
    </row>
    <row r="68" spans="1:5" ht="39" hidden="1">
      <c r="A68" s="18" t="s">
        <v>74</v>
      </c>
      <c r="B68" s="19" t="s">
        <v>75</v>
      </c>
      <c r="C68" s="14"/>
      <c r="D68" s="14"/>
      <c r="E68" s="22" t="e">
        <f t="shared" si="0"/>
        <v>#DIV/0!</v>
      </c>
    </row>
    <row r="69" spans="1:5" ht="52.5" hidden="1">
      <c r="A69" s="15" t="s">
        <v>76</v>
      </c>
      <c r="B69" s="15" t="s">
        <v>77</v>
      </c>
      <c r="C69" s="14"/>
      <c r="D69" s="14"/>
      <c r="E69" s="22" t="e">
        <f t="shared" si="0"/>
        <v>#DIV/0!</v>
      </c>
    </row>
    <row r="70" spans="1:5" ht="43.5" customHeight="1" hidden="1">
      <c r="A70" s="15" t="s">
        <v>136</v>
      </c>
      <c r="B70" s="15" t="s">
        <v>78</v>
      </c>
      <c r="C70" s="14"/>
      <c r="D70" s="14"/>
      <c r="E70" s="22" t="e">
        <f t="shared" si="0"/>
        <v>#DIV/0!</v>
      </c>
    </row>
    <row r="71" spans="1:5" ht="66" hidden="1">
      <c r="A71" s="15" t="s">
        <v>137</v>
      </c>
      <c r="B71" s="15" t="s">
        <v>79</v>
      </c>
      <c r="C71" s="14"/>
      <c r="D71" s="14"/>
      <c r="E71" s="22" t="e">
        <f t="shared" si="0"/>
        <v>#DIV/0!</v>
      </c>
    </row>
    <row r="72" spans="1:5" ht="30.75" hidden="1">
      <c r="A72" s="12" t="s">
        <v>138</v>
      </c>
      <c r="B72" s="13" t="s">
        <v>5</v>
      </c>
      <c r="C72" s="14"/>
      <c r="D72" s="14"/>
      <c r="E72" s="22" t="e">
        <f aca="true" t="shared" si="1" ref="E72:E142">D72/C72*100</f>
        <v>#DIV/0!</v>
      </c>
    </row>
    <row r="73" spans="1:5" ht="52.5" hidden="1">
      <c r="A73" s="15" t="s">
        <v>139</v>
      </c>
      <c r="B73" s="15" t="s">
        <v>80</v>
      </c>
      <c r="C73" s="17"/>
      <c r="D73" s="17"/>
      <c r="E73" s="22" t="e">
        <f t="shared" si="1"/>
        <v>#DIV/0!</v>
      </c>
    </row>
    <row r="74" spans="1:5" ht="78.75" hidden="1">
      <c r="A74" s="15" t="s">
        <v>140</v>
      </c>
      <c r="B74" s="15" t="s">
        <v>81</v>
      </c>
      <c r="C74" s="17"/>
      <c r="D74" s="17"/>
      <c r="E74" s="22" t="e">
        <f t="shared" si="1"/>
        <v>#DIV/0!</v>
      </c>
    </row>
    <row r="75" spans="1:5" ht="105" hidden="1">
      <c r="A75" s="15" t="s">
        <v>141</v>
      </c>
      <c r="B75" s="15" t="s">
        <v>82</v>
      </c>
      <c r="C75" s="17"/>
      <c r="D75" s="17"/>
      <c r="E75" s="22" t="e">
        <f t="shared" si="1"/>
        <v>#DIV/0!</v>
      </c>
    </row>
    <row r="76" spans="1:5" ht="39" hidden="1">
      <c r="A76" s="15" t="s">
        <v>142</v>
      </c>
      <c r="B76" s="15" t="s">
        <v>83</v>
      </c>
      <c r="C76" s="14"/>
      <c r="D76" s="14"/>
      <c r="E76" s="22" t="e">
        <f t="shared" si="1"/>
        <v>#DIV/0!</v>
      </c>
    </row>
    <row r="77" spans="1:5" ht="39" hidden="1">
      <c r="A77" s="15" t="s">
        <v>143</v>
      </c>
      <c r="B77" s="15" t="s">
        <v>84</v>
      </c>
      <c r="C77" s="14"/>
      <c r="D77" s="14"/>
      <c r="E77" s="22" t="e">
        <f t="shared" si="1"/>
        <v>#DIV/0!</v>
      </c>
    </row>
    <row r="78" spans="1:5" ht="33" customHeight="1">
      <c r="A78" s="15" t="s">
        <v>188</v>
      </c>
      <c r="B78" s="18" t="s">
        <v>64</v>
      </c>
      <c r="C78" s="21">
        <v>552</v>
      </c>
      <c r="D78" s="21">
        <f>D80</f>
        <v>576</v>
      </c>
      <c r="E78" s="22">
        <f t="shared" si="1"/>
        <v>104.34782608695652</v>
      </c>
    </row>
    <row r="79" spans="1:5" ht="12.75" customHeight="1" hidden="1">
      <c r="A79" s="15"/>
      <c r="B79" s="15"/>
      <c r="C79" s="14"/>
      <c r="D79" s="14"/>
      <c r="E79" s="22" t="e">
        <f t="shared" si="1"/>
        <v>#DIV/0!</v>
      </c>
    </row>
    <row r="80" spans="1:5" ht="49.5" customHeight="1">
      <c r="A80" s="15" t="s">
        <v>189</v>
      </c>
      <c r="B80" s="15" t="s">
        <v>73</v>
      </c>
      <c r="C80" s="14">
        <v>552</v>
      </c>
      <c r="D80" s="14">
        <v>576</v>
      </c>
      <c r="E80" s="22">
        <f t="shared" si="1"/>
        <v>104.34782608695652</v>
      </c>
    </row>
    <row r="81" spans="1:5" ht="12.75" hidden="1">
      <c r="A81" s="15"/>
      <c r="B81" s="15"/>
      <c r="C81" s="14"/>
      <c r="D81" s="14"/>
      <c r="E81" s="22" t="e">
        <f t="shared" si="1"/>
        <v>#DIV/0!</v>
      </c>
    </row>
    <row r="82" spans="1:5" ht="13.5">
      <c r="A82" s="33" t="s">
        <v>144</v>
      </c>
      <c r="B82" s="19" t="s">
        <v>85</v>
      </c>
      <c r="C82" s="21">
        <f>C85</f>
        <v>130</v>
      </c>
      <c r="D82" s="21">
        <f>D85</f>
        <v>67.89</v>
      </c>
      <c r="E82" s="22">
        <f t="shared" si="1"/>
        <v>52.22307692307693</v>
      </c>
    </row>
    <row r="83" spans="1:5" ht="24.75" customHeight="1" hidden="1">
      <c r="A83" s="15" t="s">
        <v>145</v>
      </c>
      <c r="B83" s="15" t="s">
        <v>86</v>
      </c>
      <c r="C83" s="17"/>
      <c r="D83" s="17"/>
      <c r="E83" s="22" t="e">
        <f t="shared" si="1"/>
        <v>#DIV/0!</v>
      </c>
    </row>
    <row r="84" spans="1:5" ht="3.75" customHeight="1" hidden="1">
      <c r="A84" s="15" t="s">
        <v>146</v>
      </c>
      <c r="B84" s="15" t="s">
        <v>87</v>
      </c>
      <c r="C84" s="17"/>
      <c r="D84" s="17"/>
      <c r="E84" s="22" t="e">
        <f t="shared" si="1"/>
        <v>#DIV/0!</v>
      </c>
    </row>
    <row r="85" spans="1:5" ht="26.25">
      <c r="A85" s="15" t="s">
        <v>177</v>
      </c>
      <c r="B85" s="15" t="s">
        <v>178</v>
      </c>
      <c r="C85" s="14">
        <v>130</v>
      </c>
      <c r="D85" s="14">
        <v>67.89</v>
      </c>
      <c r="E85" s="22">
        <f t="shared" si="1"/>
        <v>52.22307692307693</v>
      </c>
    </row>
    <row r="86" spans="1:5" ht="31.5" customHeight="1">
      <c r="A86" s="15" t="s">
        <v>180</v>
      </c>
      <c r="B86" s="15" t="s">
        <v>179</v>
      </c>
      <c r="C86" s="14"/>
      <c r="D86" s="14"/>
      <c r="E86" s="22"/>
    </row>
    <row r="87" spans="1:5" ht="34.5" customHeight="1">
      <c r="A87" s="34" t="s">
        <v>147</v>
      </c>
      <c r="B87" s="20" t="s">
        <v>88</v>
      </c>
      <c r="C87" s="22">
        <f>C88+C105+C109+C129</f>
        <v>34734.61</v>
      </c>
      <c r="D87" s="22">
        <f>D88+D105+D109+D129</f>
        <v>11274.84</v>
      </c>
      <c r="E87" s="22">
        <f t="shared" si="1"/>
        <v>32.45995852551677</v>
      </c>
    </row>
    <row r="88" spans="1:5" ht="39">
      <c r="A88" s="18" t="s">
        <v>148</v>
      </c>
      <c r="B88" s="19" t="s">
        <v>89</v>
      </c>
      <c r="C88" s="21">
        <f>C89+C104</f>
        <v>16855.7</v>
      </c>
      <c r="D88" s="21">
        <f>D89+D104</f>
        <v>9774.07</v>
      </c>
      <c r="E88" s="22">
        <f t="shared" si="1"/>
        <v>57.98673445777985</v>
      </c>
    </row>
    <row r="89" spans="1:5" ht="33.75" customHeight="1">
      <c r="A89" s="15" t="s">
        <v>149</v>
      </c>
      <c r="B89" s="15" t="s">
        <v>90</v>
      </c>
      <c r="C89" s="23">
        <v>16855.7</v>
      </c>
      <c r="D89" s="29">
        <v>9774.07</v>
      </c>
      <c r="E89" s="22">
        <f t="shared" si="1"/>
        <v>57.98673445777985</v>
      </c>
    </row>
    <row r="90" spans="1:5" ht="2.25" customHeight="1" hidden="1">
      <c r="A90" s="15" t="s">
        <v>150</v>
      </c>
      <c r="B90" s="15" t="s">
        <v>91</v>
      </c>
      <c r="C90" s="14"/>
      <c r="D90" s="14"/>
      <c r="E90" s="22" t="e">
        <f t="shared" si="1"/>
        <v>#DIV/0!</v>
      </c>
    </row>
    <row r="91" spans="1:5" ht="39" hidden="1">
      <c r="A91" s="15" t="s">
        <v>151</v>
      </c>
      <c r="B91" s="15" t="s">
        <v>92</v>
      </c>
      <c r="C91" s="14"/>
      <c r="D91" s="14"/>
      <c r="E91" s="22" t="e">
        <f t="shared" si="1"/>
        <v>#DIV/0!</v>
      </c>
    </row>
    <row r="92" spans="1:5" ht="39" hidden="1">
      <c r="A92" s="18" t="s">
        <v>152</v>
      </c>
      <c r="B92" s="19" t="s">
        <v>93</v>
      </c>
      <c r="C92" s="14"/>
      <c r="D92" s="14"/>
      <c r="E92" s="22" t="e">
        <f t="shared" si="1"/>
        <v>#DIV/0!</v>
      </c>
    </row>
    <row r="93" spans="1:5" ht="39" hidden="1">
      <c r="A93" s="15" t="s">
        <v>153</v>
      </c>
      <c r="B93" s="15" t="s">
        <v>94</v>
      </c>
      <c r="C93" s="14"/>
      <c r="D93" s="14"/>
      <c r="E93" s="22" t="e">
        <f t="shared" si="1"/>
        <v>#DIV/0!</v>
      </c>
    </row>
    <row r="94" spans="1:5" ht="39" hidden="1">
      <c r="A94" s="15" t="s">
        <v>154</v>
      </c>
      <c r="B94" s="15" t="s">
        <v>95</v>
      </c>
      <c r="C94" s="14"/>
      <c r="D94" s="14"/>
      <c r="E94" s="22" t="e">
        <f t="shared" si="1"/>
        <v>#DIV/0!</v>
      </c>
    </row>
    <row r="95" spans="1:5" ht="92.25" hidden="1">
      <c r="A95" s="15" t="s">
        <v>155</v>
      </c>
      <c r="B95" s="15" t="s">
        <v>96</v>
      </c>
      <c r="C95" s="14"/>
      <c r="D95" s="14"/>
      <c r="E95" s="22" t="e">
        <f t="shared" si="1"/>
        <v>#DIV/0!</v>
      </c>
    </row>
    <row r="96" spans="1:5" ht="92.25" hidden="1">
      <c r="A96" s="15" t="s">
        <v>156</v>
      </c>
      <c r="B96" s="15" t="s">
        <v>97</v>
      </c>
      <c r="C96" s="14"/>
      <c r="D96" s="14"/>
      <c r="E96" s="22" t="e">
        <f t="shared" si="1"/>
        <v>#DIV/0!</v>
      </c>
    </row>
    <row r="97" spans="1:5" ht="105" hidden="1">
      <c r="A97" s="15" t="s">
        <v>157</v>
      </c>
      <c r="B97" s="15" t="s">
        <v>98</v>
      </c>
      <c r="C97" s="14"/>
      <c r="D97" s="14"/>
      <c r="E97" s="22" t="e">
        <f t="shared" si="1"/>
        <v>#DIV/0!</v>
      </c>
    </row>
    <row r="98" spans="1:5" ht="52.5" hidden="1">
      <c r="A98" s="15" t="s">
        <v>158</v>
      </c>
      <c r="B98" s="15" t="s">
        <v>99</v>
      </c>
      <c r="C98" s="14"/>
      <c r="D98" s="14"/>
      <c r="E98" s="22" t="e">
        <f t="shared" si="1"/>
        <v>#DIV/0!</v>
      </c>
    </row>
    <row r="99" spans="1:5" ht="52.5" hidden="1">
      <c r="A99" s="15" t="s">
        <v>159</v>
      </c>
      <c r="B99" s="15" t="s">
        <v>100</v>
      </c>
      <c r="C99" s="14"/>
      <c r="D99" s="14"/>
      <c r="E99" s="22" t="e">
        <f t="shared" si="1"/>
        <v>#DIV/0!</v>
      </c>
    </row>
    <row r="100" spans="1:5" ht="92.25" hidden="1">
      <c r="A100" s="15" t="s">
        <v>101</v>
      </c>
      <c r="B100" s="15" t="s">
        <v>102</v>
      </c>
      <c r="C100" s="14"/>
      <c r="D100" s="14"/>
      <c r="E100" s="22" t="e">
        <f t="shared" si="1"/>
        <v>#DIV/0!</v>
      </c>
    </row>
    <row r="101" spans="1:5" ht="92.25" hidden="1">
      <c r="A101" s="15" t="s">
        <v>160</v>
      </c>
      <c r="B101" s="15" t="s">
        <v>103</v>
      </c>
      <c r="C101" s="14"/>
      <c r="D101" s="14"/>
      <c r="E101" s="22" t="e">
        <f t="shared" si="1"/>
        <v>#DIV/0!</v>
      </c>
    </row>
    <row r="102" spans="1:5" ht="20.25" customHeight="1" hidden="1">
      <c r="A102" s="15" t="s">
        <v>161</v>
      </c>
      <c r="B102" s="15" t="s">
        <v>104</v>
      </c>
      <c r="C102" s="14"/>
      <c r="D102" s="14"/>
      <c r="E102" s="22" t="e">
        <f t="shared" si="1"/>
        <v>#DIV/0!</v>
      </c>
    </row>
    <row r="103" spans="1:5" ht="26.25" hidden="1">
      <c r="A103" s="15" t="s">
        <v>162</v>
      </c>
      <c r="B103" s="15" t="s">
        <v>105</v>
      </c>
      <c r="C103" s="14"/>
      <c r="D103" s="14"/>
      <c r="E103" s="22" t="e">
        <f t="shared" si="1"/>
        <v>#DIV/0!</v>
      </c>
    </row>
    <row r="104" spans="1:5" ht="33" customHeight="1">
      <c r="A104" s="15" t="s">
        <v>149</v>
      </c>
      <c r="B104" s="15" t="s">
        <v>90</v>
      </c>
      <c r="C104" s="14">
        <v>0</v>
      </c>
      <c r="D104" s="14"/>
      <c r="E104" s="22"/>
    </row>
    <row r="105" spans="1:5" ht="26.25">
      <c r="A105" s="18" t="s">
        <v>211</v>
      </c>
      <c r="B105" s="18" t="s">
        <v>106</v>
      </c>
      <c r="C105" s="21">
        <f>C106+C107</f>
        <v>281.82</v>
      </c>
      <c r="D105" s="21">
        <f>D106+D107</f>
        <v>142.67000000000002</v>
      </c>
      <c r="E105" s="22">
        <f t="shared" si="1"/>
        <v>50.62451209992195</v>
      </c>
    </row>
    <row r="106" spans="1:5" ht="39">
      <c r="A106" s="8" t="s">
        <v>207</v>
      </c>
      <c r="B106" s="3" t="s">
        <v>7</v>
      </c>
      <c r="C106" s="14">
        <v>3.52</v>
      </c>
      <c r="D106" s="14">
        <v>3.52</v>
      </c>
      <c r="E106" s="22">
        <v>0</v>
      </c>
    </row>
    <row r="107" spans="1:5" ht="52.5">
      <c r="A107" s="15" t="s">
        <v>208</v>
      </c>
      <c r="B107" s="15" t="s">
        <v>107</v>
      </c>
      <c r="C107" s="23">
        <v>278.3</v>
      </c>
      <c r="D107" s="14">
        <v>139.15</v>
      </c>
      <c r="E107" s="22">
        <f t="shared" si="1"/>
        <v>50</v>
      </c>
    </row>
    <row r="108" spans="1:5" ht="52.5" hidden="1">
      <c r="A108" s="15" t="s">
        <v>163</v>
      </c>
      <c r="B108" s="15" t="s">
        <v>108</v>
      </c>
      <c r="C108" s="14"/>
      <c r="D108" s="14"/>
      <c r="E108" s="22" t="e">
        <f t="shared" si="1"/>
        <v>#DIV/0!</v>
      </c>
    </row>
    <row r="109" spans="1:5" ht="19.5" customHeight="1">
      <c r="A109" s="18" t="s">
        <v>206</v>
      </c>
      <c r="B109" s="18" t="s">
        <v>190</v>
      </c>
      <c r="C109" s="21">
        <f>C110+C112+C113+C114</f>
        <v>16527.09</v>
      </c>
      <c r="D109" s="21">
        <f>D110+D112+D113+D114</f>
        <v>1358.1</v>
      </c>
      <c r="E109" s="22">
        <f t="shared" si="1"/>
        <v>8.217417585309935</v>
      </c>
    </row>
    <row r="110" spans="1:5" ht="37.5" customHeight="1">
      <c r="A110" s="15" t="s">
        <v>226</v>
      </c>
      <c r="B110" s="15" t="s">
        <v>227</v>
      </c>
      <c r="C110" s="21">
        <v>9417.29</v>
      </c>
      <c r="D110" s="21"/>
      <c r="E110" s="22"/>
    </row>
    <row r="111" spans="1:5" ht="0" customHeight="1" hidden="1">
      <c r="A111" s="18"/>
      <c r="B111" s="18"/>
      <c r="C111" s="21"/>
      <c r="D111" s="21"/>
      <c r="E111" s="22"/>
    </row>
    <row r="112" spans="1:5" ht="41.25" customHeight="1">
      <c r="A112" s="18" t="s">
        <v>216</v>
      </c>
      <c r="B112" s="15" t="s">
        <v>217</v>
      </c>
      <c r="C112" s="23">
        <v>3364.8</v>
      </c>
      <c r="D112" s="21"/>
      <c r="E112" s="22"/>
    </row>
    <row r="113" spans="1:5" ht="24.75" customHeight="1">
      <c r="A113" s="15" t="s">
        <v>205</v>
      </c>
      <c r="B113" s="15" t="s">
        <v>214</v>
      </c>
      <c r="C113" s="14">
        <v>2716.2</v>
      </c>
      <c r="D113" s="14">
        <v>1358.1</v>
      </c>
      <c r="E113" s="22">
        <f t="shared" si="1"/>
        <v>50</v>
      </c>
    </row>
    <row r="114" spans="1:5" ht="18" customHeight="1">
      <c r="A114" s="15" t="s">
        <v>205</v>
      </c>
      <c r="B114" s="15" t="s">
        <v>190</v>
      </c>
      <c r="C114" s="23">
        <v>1028.8</v>
      </c>
      <c r="D114" s="14">
        <v>0</v>
      </c>
      <c r="E114" s="22">
        <f t="shared" si="1"/>
        <v>0</v>
      </c>
    </row>
    <row r="115" spans="1:5" ht="9" customHeight="1" hidden="1">
      <c r="A115" s="15"/>
      <c r="B115" s="28"/>
      <c r="C115" s="14"/>
      <c r="D115" s="14"/>
      <c r="E115" s="22" t="e">
        <f t="shared" si="1"/>
        <v>#DIV/0!</v>
      </c>
    </row>
    <row r="116" spans="1:5" ht="12.75" hidden="1">
      <c r="A116" s="15"/>
      <c r="B116" s="3"/>
      <c r="C116" s="25"/>
      <c r="D116" s="25"/>
      <c r="E116" s="22" t="e">
        <f t="shared" si="1"/>
        <v>#DIV/0!</v>
      </c>
    </row>
    <row r="117" spans="1:5" ht="39" hidden="1">
      <c r="A117" s="15" t="s">
        <v>109</v>
      </c>
      <c r="B117" s="15" t="s">
        <v>110</v>
      </c>
      <c r="C117" s="14"/>
      <c r="D117" s="14"/>
      <c r="E117" s="22" t="e">
        <f t="shared" si="1"/>
        <v>#DIV/0!</v>
      </c>
    </row>
    <row r="118" spans="1:5" ht="12.75" hidden="1">
      <c r="A118" s="18" t="s">
        <v>164</v>
      </c>
      <c r="B118" s="19" t="s">
        <v>111</v>
      </c>
      <c r="C118" s="14"/>
      <c r="D118" s="14"/>
      <c r="E118" s="22" t="e">
        <f t="shared" si="1"/>
        <v>#DIV/0!</v>
      </c>
    </row>
    <row r="119" spans="1:5" ht="78.75" hidden="1">
      <c r="A119" s="15" t="s">
        <v>165</v>
      </c>
      <c r="B119" s="15" t="s">
        <v>112</v>
      </c>
      <c r="C119" s="14"/>
      <c r="D119" s="14"/>
      <c r="E119" s="22" t="e">
        <f t="shared" si="1"/>
        <v>#DIV/0!</v>
      </c>
    </row>
    <row r="120" spans="1:5" ht="78.75" hidden="1">
      <c r="A120" s="15" t="s">
        <v>166</v>
      </c>
      <c r="B120" s="15" t="s">
        <v>113</v>
      </c>
      <c r="C120" s="14"/>
      <c r="D120" s="14"/>
      <c r="E120" s="22" t="e">
        <f t="shared" si="1"/>
        <v>#DIV/0!</v>
      </c>
    </row>
    <row r="121" spans="1:5" ht="26.25" hidden="1">
      <c r="A121" s="15" t="s">
        <v>167</v>
      </c>
      <c r="B121" s="15" t="s">
        <v>114</v>
      </c>
      <c r="C121" s="14"/>
      <c r="D121" s="14"/>
      <c r="E121" s="22" t="e">
        <f t="shared" si="1"/>
        <v>#DIV/0!</v>
      </c>
    </row>
    <row r="122" spans="1:5" ht="26.25" hidden="1">
      <c r="A122" s="15" t="s">
        <v>168</v>
      </c>
      <c r="B122" s="15" t="s">
        <v>115</v>
      </c>
      <c r="C122" s="14"/>
      <c r="D122" s="14"/>
      <c r="E122" s="22" t="e">
        <f t="shared" si="1"/>
        <v>#DIV/0!</v>
      </c>
    </row>
    <row r="123" spans="1:5" ht="21" customHeight="1" hidden="1">
      <c r="A123" s="18" t="s">
        <v>169</v>
      </c>
      <c r="B123" s="19" t="s">
        <v>116</v>
      </c>
      <c r="C123" s="14"/>
      <c r="D123" s="14"/>
      <c r="E123" s="22" t="e">
        <f t="shared" si="1"/>
        <v>#DIV/0!</v>
      </c>
    </row>
    <row r="124" spans="1:5" ht="26.25" hidden="1">
      <c r="A124" s="15" t="s">
        <v>170</v>
      </c>
      <c r="B124" s="15" t="s">
        <v>117</v>
      </c>
      <c r="C124" s="14"/>
      <c r="D124" s="14"/>
      <c r="E124" s="22" t="e">
        <f t="shared" si="1"/>
        <v>#DIV/0!</v>
      </c>
    </row>
    <row r="125" spans="1:5" ht="118.5" hidden="1">
      <c r="A125" s="18" t="s">
        <v>171</v>
      </c>
      <c r="B125" s="19" t="s">
        <v>118</v>
      </c>
      <c r="C125" s="17"/>
      <c r="D125" s="17"/>
      <c r="E125" s="22" t="e">
        <f t="shared" si="1"/>
        <v>#DIV/0!</v>
      </c>
    </row>
    <row r="126" spans="1:5" ht="39" hidden="1">
      <c r="A126" s="15" t="s">
        <v>172</v>
      </c>
      <c r="B126" s="15" t="s">
        <v>119</v>
      </c>
      <c r="C126" s="17"/>
      <c r="D126" s="17"/>
      <c r="E126" s="22" t="e">
        <f t="shared" si="1"/>
        <v>#DIV/0!</v>
      </c>
    </row>
    <row r="127" spans="1:5" ht="12.75" hidden="1">
      <c r="A127" s="15"/>
      <c r="B127" s="15"/>
      <c r="C127" s="17">
        <v>2300.2</v>
      </c>
      <c r="D127" s="17">
        <v>690.06</v>
      </c>
      <c r="E127" s="22">
        <f t="shared" si="1"/>
        <v>30</v>
      </c>
    </row>
    <row r="128" spans="1:5" ht="12.75" hidden="1">
      <c r="A128" s="15"/>
      <c r="B128" s="15"/>
      <c r="C128" s="17"/>
      <c r="D128" s="17"/>
      <c r="E128" s="22" t="e">
        <f t="shared" si="1"/>
        <v>#DIV/0!</v>
      </c>
    </row>
    <row r="129" spans="1:5" ht="21.75" customHeight="1">
      <c r="A129" s="18" t="s">
        <v>210</v>
      </c>
      <c r="B129" s="18" t="s">
        <v>111</v>
      </c>
      <c r="C129" s="26">
        <f>C131+C132+C133</f>
        <v>1070</v>
      </c>
      <c r="D129" s="26">
        <f>D133+D134+D135+D136+D137</f>
        <v>0</v>
      </c>
      <c r="E129" s="22">
        <f t="shared" si="1"/>
        <v>0</v>
      </c>
    </row>
    <row r="130" spans="1:5" ht="18" customHeight="1" hidden="1">
      <c r="A130" s="18"/>
      <c r="B130" s="18"/>
      <c r="C130" s="26"/>
      <c r="D130" s="26"/>
      <c r="E130" s="22" t="e">
        <f t="shared" si="1"/>
        <v>#DIV/0!</v>
      </c>
    </row>
    <row r="131" spans="1:5" ht="27" customHeight="1">
      <c r="A131" s="15" t="s">
        <v>209</v>
      </c>
      <c r="B131" s="15" t="s">
        <v>225</v>
      </c>
      <c r="C131" s="32"/>
      <c r="D131" s="26"/>
      <c r="E131" s="22"/>
    </row>
    <row r="132" spans="1:5" ht="18" customHeight="1">
      <c r="A132" s="15" t="s">
        <v>209</v>
      </c>
      <c r="B132" s="15" t="s">
        <v>224</v>
      </c>
      <c r="C132" s="32">
        <v>750</v>
      </c>
      <c r="D132" s="26"/>
      <c r="E132" s="22"/>
    </row>
    <row r="133" spans="1:5" ht="32.25" customHeight="1">
      <c r="A133" s="15" t="s">
        <v>209</v>
      </c>
      <c r="B133" s="15" t="s">
        <v>223</v>
      </c>
      <c r="C133" s="32">
        <v>320</v>
      </c>
      <c r="D133" s="32">
        <v>0</v>
      </c>
      <c r="E133" s="22">
        <f t="shared" si="1"/>
        <v>0</v>
      </c>
    </row>
    <row r="134" spans="1:5" ht="12" customHeight="1" hidden="1">
      <c r="A134" s="15"/>
      <c r="B134" s="15"/>
      <c r="C134" s="27"/>
      <c r="D134" s="27"/>
      <c r="E134" s="22"/>
    </row>
    <row r="135" spans="1:5" ht="33" customHeight="1" hidden="1">
      <c r="A135" s="15"/>
      <c r="B135" s="15"/>
      <c r="C135" s="27"/>
      <c r="D135" s="27"/>
      <c r="E135" s="22" t="e">
        <f t="shared" si="1"/>
        <v>#DIV/0!</v>
      </c>
    </row>
    <row r="136" spans="1:5" ht="18" customHeight="1" hidden="1">
      <c r="A136" s="15"/>
      <c r="B136" s="15"/>
      <c r="C136" s="27"/>
      <c r="D136" s="27"/>
      <c r="E136" s="22"/>
    </row>
    <row r="137" spans="1:5" ht="2.25" customHeight="1" hidden="1">
      <c r="A137" s="15"/>
      <c r="B137" s="15"/>
      <c r="C137" s="27"/>
      <c r="D137" s="27"/>
      <c r="E137" s="22" t="e">
        <f t="shared" si="1"/>
        <v>#DIV/0!</v>
      </c>
    </row>
    <row r="138" spans="1:5" ht="66" hidden="1">
      <c r="A138" s="18" t="s">
        <v>173</v>
      </c>
      <c r="B138" s="19" t="s">
        <v>120</v>
      </c>
      <c r="C138" s="17"/>
      <c r="D138" s="17"/>
      <c r="E138" s="22" t="e">
        <f t="shared" si="1"/>
        <v>#DIV/0!</v>
      </c>
    </row>
    <row r="139" spans="1:5" ht="52.5" hidden="1">
      <c r="A139" s="15" t="s">
        <v>174</v>
      </c>
      <c r="B139" s="15" t="s">
        <v>121</v>
      </c>
      <c r="C139" s="17"/>
      <c r="D139" s="17"/>
      <c r="E139" s="22" t="e">
        <f t="shared" si="1"/>
        <v>#DIV/0!</v>
      </c>
    </row>
    <row r="140" spans="1:5" ht="27" customHeight="1" hidden="1">
      <c r="A140" s="15"/>
      <c r="B140" s="15"/>
      <c r="C140" s="17"/>
      <c r="D140" s="17"/>
      <c r="E140" s="22"/>
    </row>
    <row r="141" spans="1:5" ht="45" customHeight="1">
      <c r="A141" s="15" t="s">
        <v>219</v>
      </c>
      <c r="B141" s="18" t="s">
        <v>218</v>
      </c>
      <c r="C141" s="17"/>
      <c r="D141" s="17">
        <v>-7253.63</v>
      </c>
      <c r="E141" s="22"/>
    </row>
    <row r="142" spans="1:5" ht="30" customHeight="1">
      <c r="A142" s="16"/>
      <c r="B142" s="10" t="s">
        <v>122</v>
      </c>
      <c r="C142" s="22">
        <f>C87+C7</f>
        <v>53247.61</v>
      </c>
      <c r="D142" s="22">
        <f>D7+D87+D141</f>
        <v>13423.759999999998</v>
      </c>
      <c r="E142" s="22">
        <f t="shared" si="1"/>
        <v>25.210070461378454</v>
      </c>
    </row>
  </sheetData>
  <sheetProtection/>
  <mergeCells count="5">
    <mergeCell ref="B1:C1"/>
    <mergeCell ref="A2:C2"/>
    <mergeCell ref="A5:E5"/>
    <mergeCell ref="B3:D3"/>
    <mergeCell ref="B4:D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view="pageBreakPreview" zoomScaleSheetLayoutView="100" zoomScalePageLayoutView="0" workbookViewId="0" topLeftCell="A134">
      <selection activeCell="E83" sqref="E83"/>
    </sheetView>
  </sheetViews>
  <sheetFormatPr defaultColWidth="9.140625" defaultRowHeight="12.75"/>
  <cols>
    <col min="1" max="1" width="25.140625" style="1" customWidth="1"/>
    <col min="2" max="2" width="36.140625" style="1" customWidth="1"/>
    <col min="3" max="3" width="11.7109375" style="1" customWidth="1"/>
    <col min="4" max="4" width="12.7109375" style="1" customWidth="1"/>
    <col min="5" max="5" width="8.00390625" style="1" customWidth="1"/>
    <col min="6" max="16384" width="9.140625" style="1" customWidth="1"/>
  </cols>
  <sheetData>
    <row r="1" spans="1:5" ht="18" customHeight="1">
      <c r="A1" s="6"/>
      <c r="B1" s="36" t="s">
        <v>6</v>
      </c>
      <c r="C1" s="36"/>
      <c r="D1" s="2"/>
      <c r="E1" s="2"/>
    </row>
    <row r="2" spans="1:5" ht="12.75">
      <c r="A2" s="36" t="s">
        <v>0</v>
      </c>
      <c r="B2" s="36"/>
      <c r="C2" s="36"/>
      <c r="D2" s="2"/>
      <c r="E2" s="2"/>
    </row>
    <row r="3" spans="1:5" ht="11.25" customHeight="1">
      <c r="A3" s="4"/>
      <c r="B3" s="38" t="s">
        <v>228</v>
      </c>
      <c r="C3" s="38"/>
      <c r="D3" s="38"/>
      <c r="E3" s="31"/>
    </row>
    <row r="4" spans="1:5" ht="13.5" customHeight="1">
      <c r="A4" s="6"/>
      <c r="B4" s="39" t="s">
        <v>212</v>
      </c>
      <c r="C4" s="39"/>
      <c r="D4" s="39"/>
      <c r="E4" s="6"/>
    </row>
    <row r="5" spans="1:5" ht="33" customHeight="1">
      <c r="A5" s="37" t="s">
        <v>229</v>
      </c>
      <c r="B5" s="37"/>
      <c r="C5" s="37"/>
      <c r="D5" s="37"/>
      <c r="E5" s="37"/>
    </row>
    <row r="6" spans="1:5" ht="71.25" customHeight="1">
      <c r="A6" s="9" t="s">
        <v>8</v>
      </c>
      <c r="B6" s="9" t="s">
        <v>9</v>
      </c>
      <c r="C6" s="9" t="s">
        <v>215</v>
      </c>
      <c r="D6" s="9" t="s">
        <v>230</v>
      </c>
      <c r="E6" s="9" t="s">
        <v>213</v>
      </c>
    </row>
    <row r="7" spans="1:5" ht="63">
      <c r="A7" s="10"/>
      <c r="B7" s="11" t="s">
        <v>10</v>
      </c>
      <c r="C7" s="22">
        <f>C8+C41</f>
        <v>19589.7</v>
      </c>
      <c r="D7" s="22">
        <f>D8+D41</f>
        <v>13881.72</v>
      </c>
      <c r="E7" s="22">
        <f>D7/C7*100</f>
        <v>70.86234092405702</v>
      </c>
    </row>
    <row r="8" spans="1:5" ht="22.5" customHeight="1">
      <c r="A8" s="10"/>
      <c r="B8" s="11" t="s">
        <v>11</v>
      </c>
      <c r="C8" s="22">
        <f>C9+C17+C22+C25+C32</f>
        <v>17628.5</v>
      </c>
      <c r="D8" s="22">
        <f>D9+D17+D22+D25+D32</f>
        <v>12494.74</v>
      </c>
      <c r="E8" s="22">
        <f aca="true" t="shared" si="0" ref="E8:E71">D8/C8*100</f>
        <v>70.87806676688318</v>
      </c>
    </row>
    <row r="9" spans="1:5" ht="25.5" customHeight="1">
      <c r="A9" s="33" t="s">
        <v>191</v>
      </c>
      <c r="B9" s="13" t="s">
        <v>1</v>
      </c>
      <c r="C9" s="21">
        <f>C10</f>
        <v>3500</v>
      </c>
      <c r="D9" s="21">
        <f>D10</f>
        <v>2511.53</v>
      </c>
      <c r="E9" s="22">
        <f t="shared" si="0"/>
        <v>71.75800000000001</v>
      </c>
    </row>
    <row r="10" spans="1:5" ht="85.5" customHeight="1">
      <c r="A10" s="15" t="s">
        <v>204</v>
      </c>
      <c r="B10" s="15" t="s">
        <v>12</v>
      </c>
      <c r="C10" s="14">
        <v>3500</v>
      </c>
      <c r="D10" s="14">
        <v>2511.53</v>
      </c>
      <c r="E10" s="22">
        <f t="shared" si="0"/>
        <v>71.75800000000001</v>
      </c>
    </row>
    <row r="11" spans="1:5" ht="37.5" customHeight="1" hidden="1">
      <c r="A11" s="15" t="s">
        <v>123</v>
      </c>
      <c r="B11" s="15" t="s">
        <v>13</v>
      </c>
      <c r="C11" s="14"/>
      <c r="D11" s="14"/>
      <c r="E11" s="22" t="e">
        <f t="shared" si="0"/>
        <v>#DIV/0!</v>
      </c>
    </row>
    <row r="12" spans="1:5" ht="52.5" hidden="1">
      <c r="A12" s="15" t="s">
        <v>14</v>
      </c>
      <c r="B12" s="15" t="s">
        <v>15</v>
      </c>
      <c r="C12" s="14"/>
      <c r="D12" s="14"/>
      <c r="E12" s="22" t="e">
        <f t="shared" si="0"/>
        <v>#DIV/0!</v>
      </c>
    </row>
    <row r="13" spans="1:5" ht="62.25" hidden="1">
      <c r="A13" s="12" t="s">
        <v>16</v>
      </c>
      <c r="B13" s="13" t="s">
        <v>17</v>
      </c>
      <c r="C13" s="14"/>
      <c r="D13" s="14"/>
      <c r="E13" s="22" t="e">
        <f t="shared" si="0"/>
        <v>#DIV/0!</v>
      </c>
    </row>
    <row r="14" spans="1:5" ht="92.25" hidden="1">
      <c r="A14" s="15" t="s">
        <v>18</v>
      </c>
      <c r="B14" s="15" t="s">
        <v>19</v>
      </c>
      <c r="C14" s="14"/>
      <c r="D14" s="14"/>
      <c r="E14" s="22" t="e">
        <f t="shared" si="0"/>
        <v>#DIV/0!</v>
      </c>
    </row>
    <row r="15" spans="1:5" ht="118.5" hidden="1">
      <c r="A15" s="15" t="s">
        <v>20</v>
      </c>
      <c r="B15" s="15" t="s">
        <v>21</v>
      </c>
      <c r="C15" s="14"/>
      <c r="D15" s="14"/>
      <c r="E15" s="22" t="e">
        <f t="shared" si="0"/>
        <v>#DIV/0!</v>
      </c>
    </row>
    <row r="16" spans="1:5" ht="105" hidden="1">
      <c r="A16" s="15" t="s">
        <v>22</v>
      </c>
      <c r="B16" s="15" t="s">
        <v>23</v>
      </c>
      <c r="C16" s="14"/>
      <c r="D16" s="14"/>
      <c r="E16" s="22" t="e">
        <f t="shared" si="0"/>
        <v>#DIV/0!</v>
      </c>
    </row>
    <row r="17" spans="1:5" ht="62.25">
      <c r="A17" s="33" t="s">
        <v>192</v>
      </c>
      <c r="B17" s="13" t="s">
        <v>17</v>
      </c>
      <c r="C17" s="21">
        <f>C18+C19+C20</f>
        <v>2630</v>
      </c>
      <c r="D17" s="21">
        <f>D18+D19+D20</f>
        <v>2145.7</v>
      </c>
      <c r="E17" s="22">
        <f t="shared" si="0"/>
        <v>81.58555133079847</v>
      </c>
    </row>
    <row r="18" spans="1:5" ht="81" customHeight="1">
      <c r="A18" s="15" t="s">
        <v>202</v>
      </c>
      <c r="B18" s="15" t="s">
        <v>19</v>
      </c>
      <c r="C18" s="14">
        <v>530</v>
      </c>
      <c r="D18" s="14">
        <v>978.7</v>
      </c>
      <c r="E18" s="22">
        <f t="shared" si="0"/>
        <v>184.66037735849056</v>
      </c>
    </row>
    <row r="19" spans="1:5" ht="78" customHeight="1" hidden="1">
      <c r="A19" s="15" t="s">
        <v>175</v>
      </c>
      <c r="B19" s="15" t="s">
        <v>21</v>
      </c>
      <c r="C19" s="14"/>
      <c r="D19" s="14"/>
      <c r="E19" s="22" t="e">
        <f t="shared" si="0"/>
        <v>#DIV/0!</v>
      </c>
    </row>
    <row r="20" spans="1:5" ht="76.5" customHeight="1">
      <c r="A20" s="15" t="s">
        <v>193</v>
      </c>
      <c r="B20" s="15" t="s">
        <v>23</v>
      </c>
      <c r="C20" s="14">
        <v>2100</v>
      </c>
      <c r="D20" s="14">
        <v>1167</v>
      </c>
      <c r="E20" s="22">
        <f t="shared" si="0"/>
        <v>55.57142857142857</v>
      </c>
    </row>
    <row r="21" spans="1:5" ht="12.75" hidden="1">
      <c r="A21" s="15"/>
      <c r="B21" s="15"/>
      <c r="C21" s="14"/>
      <c r="D21" s="14"/>
      <c r="E21" s="22" t="e">
        <f t="shared" si="0"/>
        <v>#DIV/0!</v>
      </c>
    </row>
    <row r="22" spans="1:5" ht="27.75" customHeight="1">
      <c r="A22" s="12" t="s">
        <v>203</v>
      </c>
      <c r="B22" s="13" t="s">
        <v>2</v>
      </c>
      <c r="C22" s="21">
        <f>C23</f>
        <v>1</v>
      </c>
      <c r="D22" s="21">
        <v>0</v>
      </c>
      <c r="E22" s="22">
        <f t="shared" si="0"/>
        <v>0</v>
      </c>
    </row>
    <row r="23" spans="1:5" ht="24" customHeight="1">
      <c r="A23" s="15" t="s">
        <v>194</v>
      </c>
      <c r="B23" s="15" t="s">
        <v>2</v>
      </c>
      <c r="C23" s="14">
        <v>1</v>
      </c>
      <c r="D23" s="14">
        <v>0</v>
      </c>
      <c r="E23" s="22">
        <f t="shared" si="0"/>
        <v>0</v>
      </c>
    </row>
    <row r="24" spans="1:5" ht="36" customHeight="1" hidden="1">
      <c r="A24" s="15" t="s">
        <v>195</v>
      </c>
      <c r="B24" s="15" t="s">
        <v>24</v>
      </c>
      <c r="C24" s="14"/>
      <c r="D24" s="14"/>
      <c r="E24" s="22"/>
    </row>
    <row r="25" spans="1:5" ht="30.75">
      <c r="A25" s="33" t="s">
        <v>196</v>
      </c>
      <c r="B25" s="13" t="s">
        <v>3</v>
      </c>
      <c r="C25" s="21">
        <f>C26+C27</f>
        <v>1000</v>
      </c>
      <c r="D25" s="21">
        <f>D26+D27</f>
        <v>291.93</v>
      </c>
      <c r="E25" s="22">
        <f t="shared" si="0"/>
        <v>29.193</v>
      </c>
    </row>
    <row r="26" spans="1:5" ht="55.5" customHeight="1">
      <c r="A26" s="15" t="s">
        <v>197</v>
      </c>
      <c r="B26" s="15" t="s">
        <v>25</v>
      </c>
      <c r="C26" s="14">
        <v>800</v>
      </c>
      <c r="D26" s="14">
        <v>291.93</v>
      </c>
      <c r="E26" s="22">
        <f t="shared" si="0"/>
        <v>36.49125</v>
      </c>
    </row>
    <row r="27" spans="1:5" ht="54" customHeight="1">
      <c r="A27" s="15" t="s">
        <v>198</v>
      </c>
      <c r="B27" s="15" t="s">
        <v>26</v>
      </c>
      <c r="C27" s="14">
        <v>200</v>
      </c>
      <c r="D27" s="14">
        <v>0</v>
      </c>
      <c r="E27" s="22">
        <f t="shared" si="0"/>
        <v>0</v>
      </c>
    </row>
    <row r="28" spans="1:5" ht="15" hidden="1">
      <c r="A28" s="12"/>
      <c r="B28" s="13"/>
      <c r="C28" s="21"/>
      <c r="D28" s="21"/>
      <c r="E28" s="22" t="e">
        <f t="shared" si="0"/>
        <v>#DIV/0!</v>
      </c>
    </row>
    <row r="29" spans="1:5" ht="12.75" hidden="1">
      <c r="A29" s="15"/>
      <c r="B29" s="15"/>
      <c r="C29" s="14"/>
      <c r="D29" s="14"/>
      <c r="E29" s="22" t="e">
        <f t="shared" si="0"/>
        <v>#DIV/0!</v>
      </c>
    </row>
    <row r="30" spans="1:5" ht="30" customHeight="1" hidden="1">
      <c r="A30" s="15"/>
      <c r="B30" s="15"/>
      <c r="C30" s="14"/>
      <c r="D30" s="14"/>
      <c r="E30" s="22" t="e">
        <f t="shared" si="0"/>
        <v>#DIV/0!</v>
      </c>
    </row>
    <row r="31" spans="1:5" ht="0" customHeight="1" hidden="1">
      <c r="A31" s="15"/>
      <c r="B31" s="15"/>
      <c r="C31" s="14"/>
      <c r="D31" s="14"/>
      <c r="E31" s="22" t="e">
        <f t="shared" si="0"/>
        <v>#DIV/0!</v>
      </c>
    </row>
    <row r="32" spans="1:5" ht="22.5" customHeight="1">
      <c r="A32" s="33" t="s">
        <v>199</v>
      </c>
      <c r="B32" s="13" t="s">
        <v>4</v>
      </c>
      <c r="C32" s="21">
        <f>C33+C37</f>
        <v>10497.5</v>
      </c>
      <c r="D32" s="21">
        <f>D33+D37</f>
        <v>7545.58</v>
      </c>
      <c r="E32" s="22">
        <f t="shared" si="0"/>
        <v>71.87978090021434</v>
      </c>
    </row>
    <row r="33" spans="1:5" ht="20.25" customHeight="1">
      <c r="A33" s="15" t="s">
        <v>200</v>
      </c>
      <c r="B33" s="15" t="s">
        <v>27</v>
      </c>
      <c r="C33" s="14">
        <v>5000</v>
      </c>
      <c r="D33" s="14">
        <v>4868.2</v>
      </c>
      <c r="E33" s="22">
        <f t="shared" si="0"/>
        <v>97.36399999999999</v>
      </c>
    </row>
    <row r="34" spans="1:5" ht="29.25" customHeight="1" hidden="1">
      <c r="A34" s="15" t="s">
        <v>124</v>
      </c>
      <c r="B34" s="15" t="s">
        <v>28</v>
      </c>
      <c r="C34" s="14"/>
      <c r="D34" s="14"/>
      <c r="E34" s="22" t="e">
        <f t="shared" si="0"/>
        <v>#DIV/0!</v>
      </c>
    </row>
    <row r="35" spans="1:5" ht="19.5" customHeight="1" hidden="1">
      <c r="A35" s="15" t="s">
        <v>29</v>
      </c>
      <c r="B35" s="15" t="s">
        <v>30</v>
      </c>
      <c r="C35" s="14"/>
      <c r="D35" s="14"/>
      <c r="E35" s="22" t="e">
        <f t="shared" si="0"/>
        <v>#DIV/0!</v>
      </c>
    </row>
    <row r="36" spans="1:5" ht="12.75" hidden="1">
      <c r="A36" s="15" t="s">
        <v>31</v>
      </c>
      <c r="B36" s="15" t="s">
        <v>32</v>
      </c>
      <c r="C36" s="14"/>
      <c r="D36" s="14"/>
      <c r="E36" s="22" t="e">
        <f t="shared" si="0"/>
        <v>#DIV/0!</v>
      </c>
    </row>
    <row r="37" spans="1:5" ht="45" customHeight="1">
      <c r="A37" s="15" t="s">
        <v>201</v>
      </c>
      <c r="B37" s="15" t="s">
        <v>33</v>
      </c>
      <c r="C37" s="14">
        <v>5497.5</v>
      </c>
      <c r="D37" s="14">
        <v>2677.38</v>
      </c>
      <c r="E37" s="22">
        <f t="shared" si="0"/>
        <v>48.70177353342429</v>
      </c>
    </row>
    <row r="38" spans="1:5" ht="39.75" customHeight="1" hidden="1">
      <c r="A38" s="15" t="s">
        <v>125</v>
      </c>
      <c r="B38" s="15" t="s">
        <v>34</v>
      </c>
      <c r="C38" s="14"/>
      <c r="D38" s="14"/>
      <c r="E38" s="22" t="e">
        <f t="shared" si="0"/>
        <v>#DIV/0!</v>
      </c>
    </row>
    <row r="39" spans="1:5" ht="26.25" customHeight="1" hidden="1">
      <c r="A39" s="12" t="s">
        <v>126</v>
      </c>
      <c r="B39" s="13" t="s">
        <v>35</v>
      </c>
      <c r="C39" s="14"/>
      <c r="D39" s="14"/>
      <c r="E39" s="22" t="e">
        <f t="shared" si="0"/>
        <v>#DIV/0!</v>
      </c>
    </row>
    <row r="40" spans="1:5" ht="0.75" customHeight="1" hidden="1">
      <c r="A40" s="15" t="s">
        <v>36</v>
      </c>
      <c r="B40" s="15" t="s">
        <v>37</v>
      </c>
      <c r="C40" s="14"/>
      <c r="D40" s="14"/>
      <c r="E40" s="22" t="e">
        <f t="shared" si="0"/>
        <v>#DIV/0!</v>
      </c>
    </row>
    <row r="41" spans="1:5" ht="31.5" customHeight="1">
      <c r="A41" s="16"/>
      <c r="B41" s="11" t="s">
        <v>38</v>
      </c>
      <c r="C41" s="22">
        <f>C42+C54+C78+C82+C84</f>
        <v>1961.2</v>
      </c>
      <c r="D41" s="22">
        <f>D42+D54+D84+D78+D82</f>
        <v>1386.98</v>
      </c>
      <c r="E41" s="22">
        <f t="shared" si="0"/>
        <v>70.72098715072404</v>
      </c>
    </row>
    <row r="42" spans="1:5" ht="64.5" customHeight="1">
      <c r="A42" s="33" t="s">
        <v>182</v>
      </c>
      <c r="B42" s="19" t="s">
        <v>39</v>
      </c>
      <c r="C42" s="21">
        <f>C48+C52+C53</f>
        <v>600</v>
      </c>
      <c r="D42" s="21">
        <f>D48+D52+D53</f>
        <v>324.20000000000005</v>
      </c>
      <c r="E42" s="22">
        <f t="shared" si="0"/>
        <v>54.033333333333346</v>
      </c>
    </row>
    <row r="43" spans="1:5" ht="1.5" customHeight="1" hidden="1">
      <c r="A43" s="15" t="s">
        <v>127</v>
      </c>
      <c r="B43" s="15" t="s">
        <v>40</v>
      </c>
      <c r="C43" s="14"/>
      <c r="D43" s="14"/>
      <c r="E43" s="22" t="e">
        <f t="shared" si="0"/>
        <v>#DIV/0!</v>
      </c>
    </row>
    <row r="44" spans="1:5" ht="105" hidden="1">
      <c r="A44" s="15" t="s">
        <v>41</v>
      </c>
      <c r="B44" s="15" t="s">
        <v>42</v>
      </c>
      <c r="C44" s="14"/>
      <c r="D44" s="14"/>
      <c r="E44" s="22" t="e">
        <f t="shared" si="0"/>
        <v>#DIV/0!</v>
      </c>
    </row>
    <row r="45" spans="1:5" ht="16.5" customHeight="1" hidden="1">
      <c r="A45" s="15" t="s">
        <v>43</v>
      </c>
      <c r="B45" s="15" t="s">
        <v>44</v>
      </c>
      <c r="C45" s="17"/>
      <c r="D45" s="17"/>
      <c r="E45" s="22" t="e">
        <f t="shared" si="0"/>
        <v>#DIV/0!</v>
      </c>
    </row>
    <row r="46" spans="1:5" ht="92.25" hidden="1">
      <c r="A46" s="15" t="s">
        <v>45</v>
      </c>
      <c r="B46" s="15" t="s">
        <v>46</v>
      </c>
      <c r="C46" s="14"/>
      <c r="D46" s="14"/>
      <c r="E46" s="22" t="e">
        <f t="shared" si="0"/>
        <v>#DIV/0!</v>
      </c>
    </row>
    <row r="47" spans="1:5" ht="78.75" hidden="1">
      <c r="A47" s="15" t="s">
        <v>47</v>
      </c>
      <c r="B47" s="15" t="s">
        <v>48</v>
      </c>
      <c r="C47" s="14"/>
      <c r="D47" s="14"/>
      <c r="E47" s="22" t="e">
        <f t="shared" si="0"/>
        <v>#DIV/0!</v>
      </c>
    </row>
    <row r="48" spans="1:5" ht="78.75">
      <c r="A48" s="30" t="s">
        <v>128</v>
      </c>
      <c r="B48" s="30" t="s">
        <v>49</v>
      </c>
      <c r="C48" s="29">
        <v>200</v>
      </c>
      <c r="D48" s="29">
        <v>114.37</v>
      </c>
      <c r="E48" s="22">
        <f t="shared" si="0"/>
        <v>57.184999999999995</v>
      </c>
    </row>
    <row r="49" spans="1:5" ht="0.75" customHeight="1">
      <c r="A49" s="30" t="s">
        <v>129</v>
      </c>
      <c r="B49" s="30" t="s">
        <v>50</v>
      </c>
      <c r="C49" s="23"/>
      <c r="D49" s="23"/>
      <c r="E49" s="22" t="e">
        <f t="shared" si="0"/>
        <v>#DIV/0!</v>
      </c>
    </row>
    <row r="50" spans="1:5" ht="33" customHeight="1" hidden="1">
      <c r="A50" s="30" t="s">
        <v>130</v>
      </c>
      <c r="B50" s="30" t="s">
        <v>51</v>
      </c>
      <c r="C50" s="23"/>
      <c r="D50" s="23"/>
      <c r="E50" s="22" t="e">
        <f t="shared" si="0"/>
        <v>#DIV/0!</v>
      </c>
    </row>
    <row r="51" spans="1:5" ht="0.75" customHeight="1" hidden="1">
      <c r="A51" s="30" t="s">
        <v>52</v>
      </c>
      <c r="B51" s="30" t="s">
        <v>53</v>
      </c>
      <c r="C51" s="24"/>
      <c r="D51" s="24"/>
      <c r="E51" s="22" t="e">
        <f t="shared" si="0"/>
        <v>#DIV/0!</v>
      </c>
    </row>
    <row r="52" spans="1:7" ht="85.5" customHeight="1">
      <c r="A52" s="30" t="s">
        <v>131</v>
      </c>
      <c r="B52" s="30" t="s">
        <v>185</v>
      </c>
      <c r="C52" s="29">
        <v>100</v>
      </c>
      <c r="D52" s="29">
        <v>0</v>
      </c>
      <c r="E52" s="22">
        <f t="shared" si="0"/>
        <v>0</v>
      </c>
      <c r="G52" s="7"/>
    </row>
    <row r="53" spans="1:7" ht="90.75" customHeight="1">
      <c r="A53" s="15" t="s">
        <v>186</v>
      </c>
      <c r="B53" s="15" t="s">
        <v>176</v>
      </c>
      <c r="C53" s="14">
        <v>300</v>
      </c>
      <c r="D53" s="14">
        <v>209.83</v>
      </c>
      <c r="E53" s="22">
        <f t="shared" si="0"/>
        <v>69.94333333333333</v>
      </c>
      <c r="G53" s="7"/>
    </row>
    <row r="54" spans="1:7" ht="51" customHeight="1">
      <c r="A54" s="33" t="s">
        <v>187</v>
      </c>
      <c r="B54" s="19" t="s">
        <v>181</v>
      </c>
      <c r="C54" s="21">
        <f>C55</f>
        <v>100</v>
      </c>
      <c r="D54" s="21">
        <f>D55</f>
        <v>59.5</v>
      </c>
      <c r="E54" s="22">
        <f t="shared" si="0"/>
        <v>59.5</v>
      </c>
      <c r="G54" s="7"/>
    </row>
    <row r="55" spans="1:7" ht="33" customHeight="1">
      <c r="A55" s="15" t="s">
        <v>184</v>
      </c>
      <c r="B55" s="15" t="s">
        <v>183</v>
      </c>
      <c r="C55" s="14">
        <v>100</v>
      </c>
      <c r="D55" s="14">
        <v>59.5</v>
      </c>
      <c r="E55" s="22">
        <f t="shared" si="0"/>
        <v>59.5</v>
      </c>
      <c r="G55" s="5"/>
    </row>
    <row r="56" spans="1:5" ht="1.5" customHeight="1" hidden="1">
      <c r="A56" s="12" t="s">
        <v>54</v>
      </c>
      <c r="B56" s="13" t="s">
        <v>55</v>
      </c>
      <c r="C56" s="14"/>
      <c r="D56" s="14"/>
      <c r="E56" s="22" t="e">
        <f t="shared" si="0"/>
        <v>#DIV/0!</v>
      </c>
    </row>
    <row r="57" spans="1:5" ht="39" hidden="1">
      <c r="A57" s="15" t="s">
        <v>56</v>
      </c>
      <c r="B57" s="15" t="s">
        <v>57</v>
      </c>
      <c r="C57" s="14"/>
      <c r="D57" s="14"/>
      <c r="E57" s="22" t="e">
        <f t="shared" si="0"/>
        <v>#DIV/0!</v>
      </c>
    </row>
    <row r="58" spans="1:5" ht="39" hidden="1">
      <c r="A58" s="15" t="s">
        <v>58</v>
      </c>
      <c r="B58" s="15" t="s">
        <v>59</v>
      </c>
      <c r="C58" s="14"/>
      <c r="D58" s="14"/>
      <c r="E58" s="22" t="e">
        <f t="shared" si="0"/>
        <v>#DIV/0!</v>
      </c>
    </row>
    <row r="59" spans="1:5" ht="26.25" hidden="1">
      <c r="A59" s="15" t="s">
        <v>60</v>
      </c>
      <c r="B59" s="15" t="s">
        <v>61</v>
      </c>
      <c r="C59" s="17"/>
      <c r="D59" s="17"/>
      <c r="E59" s="22" t="e">
        <f t="shared" si="0"/>
        <v>#DIV/0!</v>
      </c>
    </row>
    <row r="60" spans="1:5" ht="1.5" customHeight="1" hidden="1">
      <c r="A60" s="15" t="s">
        <v>132</v>
      </c>
      <c r="B60" s="15" t="s">
        <v>62</v>
      </c>
      <c r="C60" s="14"/>
      <c r="D60" s="14"/>
      <c r="E60" s="22" t="e">
        <f t="shared" si="0"/>
        <v>#DIV/0!</v>
      </c>
    </row>
    <row r="61" spans="1:5" ht="46.5" hidden="1">
      <c r="A61" s="12" t="s">
        <v>63</v>
      </c>
      <c r="B61" s="13" t="s">
        <v>64</v>
      </c>
      <c r="C61" s="14"/>
      <c r="D61" s="14"/>
      <c r="E61" s="22" t="e">
        <f t="shared" si="0"/>
        <v>#DIV/0!</v>
      </c>
    </row>
    <row r="62" spans="1:5" ht="27" customHeight="1" hidden="1">
      <c r="A62" s="15" t="s">
        <v>133</v>
      </c>
      <c r="B62" s="15" t="s">
        <v>65</v>
      </c>
      <c r="C62" s="14"/>
      <c r="D62" s="14"/>
      <c r="E62" s="22" t="e">
        <f t="shared" si="0"/>
        <v>#DIV/0!</v>
      </c>
    </row>
    <row r="63" spans="1:5" ht="25.5" customHeight="1" hidden="1">
      <c r="A63" s="15" t="s">
        <v>134</v>
      </c>
      <c r="B63" s="15" t="s">
        <v>66</v>
      </c>
      <c r="C63" s="14"/>
      <c r="D63" s="14"/>
      <c r="E63" s="22" t="e">
        <f t="shared" si="0"/>
        <v>#DIV/0!</v>
      </c>
    </row>
    <row r="64" spans="1:6" ht="44.25" customHeight="1" hidden="1">
      <c r="A64" s="15" t="s">
        <v>135</v>
      </c>
      <c r="B64" s="15" t="s">
        <v>67</v>
      </c>
      <c r="C64" s="14"/>
      <c r="D64" s="14"/>
      <c r="E64" s="22" t="e">
        <f t="shared" si="0"/>
        <v>#DIV/0!</v>
      </c>
      <c r="F64" s="5"/>
    </row>
    <row r="65" spans="1:5" ht="105" hidden="1">
      <c r="A65" s="15" t="s">
        <v>68</v>
      </c>
      <c r="B65" s="15" t="s">
        <v>69</v>
      </c>
      <c r="C65" s="17"/>
      <c r="D65" s="17"/>
      <c r="E65" s="22" t="e">
        <f t="shared" si="0"/>
        <v>#DIV/0!</v>
      </c>
    </row>
    <row r="66" spans="1:5" ht="118.5" hidden="1">
      <c r="A66" s="15" t="s">
        <v>70</v>
      </c>
      <c r="B66" s="15" t="s">
        <v>71</v>
      </c>
      <c r="C66" s="14"/>
      <c r="D66" s="14"/>
      <c r="E66" s="22" t="e">
        <f t="shared" si="0"/>
        <v>#DIV/0!</v>
      </c>
    </row>
    <row r="67" spans="1:5" ht="118.5" hidden="1">
      <c r="A67" s="15" t="s">
        <v>72</v>
      </c>
      <c r="B67" s="15" t="s">
        <v>73</v>
      </c>
      <c r="C67" s="14"/>
      <c r="D67" s="14"/>
      <c r="E67" s="22" t="e">
        <f t="shared" si="0"/>
        <v>#DIV/0!</v>
      </c>
    </row>
    <row r="68" spans="1:5" ht="52.5" hidden="1">
      <c r="A68" s="18" t="s">
        <v>74</v>
      </c>
      <c r="B68" s="19" t="s">
        <v>75</v>
      </c>
      <c r="C68" s="14"/>
      <c r="D68" s="14"/>
      <c r="E68" s="22" t="e">
        <f t="shared" si="0"/>
        <v>#DIV/0!</v>
      </c>
    </row>
    <row r="69" spans="1:5" ht="52.5" hidden="1">
      <c r="A69" s="15" t="s">
        <v>76</v>
      </c>
      <c r="B69" s="15" t="s">
        <v>77</v>
      </c>
      <c r="C69" s="14"/>
      <c r="D69" s="14"/>
      <c r="E69" s="22" t="e">
        <f t="shared" si="0"/>
        <v>#DIV/0!</v>
      </c>
    </row>
    <row r="70" spans="1:5" ht="43.5" customHeight="1" hidden="1">
      <c r="A70" s="15" t="s">
        <v>136</v>
      </c>
      <c r="B70" s="15" t="s">
        <v>78</v>
      </c>
      <c r="C70" s="14"/>
      <c r="D70" s="14"/>
      <c r="E70" s="22" t="e">
        <f t="shared" si="0"/>
        <v>#DIV/0!</v>
      </c>
    </row>
    <row r="71" spans="1:5" ht="66" hidden="1">
      <c r="A71" s="15" t="s">
        <v>137</v>
      </c>
      <c r="B71" s="15" t="s">
        <v>79</v>
      </c>
      <c r="C71" s="14"/>
      <c r="D71" s="14"/>
      <c r="E71" s="22" t="e">
        <f t="shared" si="0"/>
        <v>#DIV/0!</v>
      </c>
    </row>
    <row r="72" spans="1:5" ht="30.75" hidden="1">
      <c r="A72" s="12" t="s">
        <v>138</v>
      </c>
      <c r="B72" s="13" t="s">
        <v>5</v>
      </c>
      <c r="C72" s="14"/>
      <c r="D72" s="14"/>
      <c r="E72" s="22" t="e">
        <f aca="true" t="shared" si="1" ref="E72:E148">D72/C72*100</f>
        <v>#DIV/0!</v>
      </c>
    </row>
    <row r="73" spans="1:5" ht="66" hidden="1">
      <c r="A73" s="15" t="s">
        <v>139</v>
      </c>
      <c r="B73" s="15" t="s">
        <v>80</v>
      </c>
      <c r="C73" s="17"/>
      <c r="D73" s="17"/>
      <c r="E73" s="22" t="e">
        <f t="shared" si="1"/>
        <v>#DIV/0!</v>
      </c>
    </row>
    <row r="74" spans="1:5" ht="92.25" hidden="1">
      <c r="A74" s="15" t="s">
        <v>140</v>
      </c>
      <c r="B74" s="15" t="s">
        <v>81</v>
      </c>
      <c r="C74" s="17"/>
      <c r="D74" s="17"/>
      <c r="E74" s="22" t="e">
        <f t="shared" si="1"/>
        <v>#DIV/0!</v>
      </c>
    </row>
    <row r="75" spans="1:5" ht="118.5" hidden="1">
      <c r="A75" s="15" t="s">
        <v>141</v>
      </c>
      <c r="B75" s="15" t="s">
        <v>82</v>
      </c>
      <c r="C75" s="17"/>
      <c r="D75" s="17"/>
      <c r="E75" s="22" t="e">
        <f t="shared" si="1"/>
        <v>#DIV/0!</v>
      </c>
    </row>
    <row r="76" spans="1:5" ht="52.5" hidden="1">
      <c r="A76" s="15" t="s">
        <v>142</v>
      </c>
      <c r="B76" s="15" t="s">
        <v>83</v>
      </c>
      <c r="C76" s="14"/>
      <c r="D76" s="14"/>
      <c r="E76" s="22" t="e">
        <f t="shared" si="1"/>
        <v>#DIV/0!</v>
      </c>
    </row>
    <row r="77" spans="1:5" ht="52.5" hidden="1">
      <c r="A77" s="15" t="s">
        <v>143</v>
      </c>
      <c r="B77" s="15" t="s">
        <v>84</v>
      </c>
      <c r="C77" s="14"/>
      <c r="D77" s="14"/>
      <c r="E77" s="22" t="e">
        <f t="shared" si="1"/>
        <v>#DIV/0!</v>
      </c>
    </row>
    <row r="78" spans="1:5" ht="33" customHeight="1">
      <c r="A78" s="15" t="s">
        <v>188</v>
      </c>
      <c r="B78" s="18" t="s">
        <v>64</v>
      </c>
      <c r="C78" s="21">
        <f>C80</f>
        <v>1131.2</v>
      </c>
      <c r="D78" s="21">
        <f>D80</f>
        <v>914</v>
      </c>
      <c r="E78" s="22">
        <f t="shared" si="1"/>
        <v>80.7991513437058</v>
      </c>
    </row>
    <row r="79" spans="1:5" ht="12.75" customHeight="1" hidden="1">
      <c r="A79" s="15"/>
      <c r="B79" s="15"/>
      <c r="C79" s="14"/>
      <c r="D79" s="14"/>
      <c r="E79" s="22" t="e">
        <f t="shared" si="1"/>
        <v>#DIV/0!</v>
      </c>
    </row>
    <row r="80" spans="1:5" ht="49.5" customHeight="1">
      <c r="A80" s="15" t="s">
        <v>189</v>
      </c>
      <c r="B80" s="15" t="s">
        <v>73</v>
      </c>
      <c r="C80" s="14">
        <v>1131.2</v>
      </c>
      <c r="D80" s="14">
        <v>914</v>
      </c>
      <c r="E80" s="22">
        <f t="shared" si="1"/>
        <v>80.7991513437058</v>
      </c>
    </row>
    <row r="81" spans="1:5" ht="12.75" hidden="1">
      <c r="A81" s="15"/>
      <c r="B81" s="15"/>
      <c r="C81" s="14"/>
      <c r="D81" s="14"/>
      <c r="E81" s="22" t="e">
        <f t="shared" si="1"/>
        <v>#DIV/0!</v>
      </c>
    </row>
    <row r="82" spans="1:5" ht="26.25">
      <c r="A82" s="18" t="s">
        <v>233</v>
      </c>
      <c r="B82" s="18" t="s">
        <v>5</v>
      </c>
      <c r="C82" s="14"/>
      <c r="D82" s="21">
        <f>D83</f>
        <v>1</v>
      </c>
      <c r="E82" s="22">
        <v>0</v>
      </c>
    </row>
    <row r="83" spans="1:5" ht="44.25" customHeight="1">
      <c r="A83" s="15" t="s">
        <v>231</v>
      </c>
      <c r="B83" s="15" t="s">
        <v>232</v>
      </c>
      <c r="C83" s="14"/>
      <c r="D83" s="14">
        <v>1</v>
      </c>
      <c r="E83" s="22">
        <v>0</v>
      </c>
    </row>
    <row r="84" spans="1:5" ht="20.25" customHeight="1">
      <c r="A84" s="33" t="s">
        <v>144</v>
      </c>
      <c r="B84" s="19" t="s">
        <v>85</v>
      </c>
      <c r="C84" s="21">
        <f>C87</f>
        <v>130</v>
      </c>
      <c r="D84" s="21">
        <f>D87</f>
        <v>88.28</v>
      </c>
      <c r="E84" s="22">
        <f t="shared" si="1"/>
        <v>67.90769230769232</v>
      </c>
    </row>
    <row r="85" spans="1:5" ht="24.75" customHeight="1" hidden="1">
      <c r="A85" s="15" t="s">
        <v>145</v>
      </c>
      <c r="B85" s="15" t="s">
        <v>86</v>
      </c>
      <c r="C85" s="17"/>
      <c r="D85" s="17"/>
      <c r="E85" s="22" t="e">
        <f t="shared" si="1"/>
        <v>#DIV/0!</v>
      </c>
    </row>
    <row r="86" spans="1:5" ht="3.75" customHeight="1" hidden="1">
      <c r="A86" s="15" t="s">
        <v>146</v>
      </c>
      <c r="B86" s="15" t="s">
        <v>87</v>
      </c>
      <c r="C86" s="17"/>
      <c r="D86" s="17"/>
      <c r="E86" s="22" t="e">
        <f t="shared" si="1"/>
        <v>#DIV/0!</v>
      </c>
    </row>
    <row r="87" spans="1:5" ht="24.75" customHeight="1">
      <c r="A87" s="15" t="s">
        <v>177</v>
      </c>
      <c r="B87" s="15" t="s">
        <v>178</v>
      </c>
      <c r="C87" s="14">
        <v>130</v>
      </c>
      <c r="D87" s="14">
        <v>88.28</v>
      </c>
      <c r="E87" s="22">
        <f t="shared" si="1"/>
        <v>67.90769230769232</v>
      </c>
    </row>
    <row r="88" spans="1:5" ht="3" customHeight="1" hidden="1">
      <c r="A88" s="15" t="s">
        <v>180</v>
      </c>
      <c r="B88" s="15" t="s">
        <v>179</v>
      </c>
      <c r="C88" s="14"/>
      <c r="D88" s="14"/>
      <c r="E88" s="22"/>
    </row>
    <row r="89" spans="1:5" ht="34.5" customHeight="1">
      <c r="A89" s="34" t="s">
        <v>147</v>
      </c>
      <c r="B89" s="20" t="s">
        <v>88</v>
      </c>
      <c r="C89" s="22">
        <f>C90+C107+C111+C134</f>
        <v>40378.51</v>
      </c>
      <c r="D89" s="22">
        <f>D90+D107+D111+D134</f>
        <v>24097.9</v>
      </c>
      <c r="E89" s="22">
        <f t="shared" si="1"/>
        <v>59.68001295738748</v>
      </c>
    </row>
    <row r="90" spans="1:5" ht="52.5">
      <c r="A90" s="18" t="s">
        <v>148</v>
      </c>
      <c r="B90" s="19" t="s">
        <v>89</v>
      </c>
      <c r="C90" s="21">
        <f>C91+C106</f>
        <v>16855.7</v>
      </c>
      <c r="D90" s="21">
        <f>D91+D106</f>
        <v>15509.48</v>
      </c>
      <c r="E90" s="22">
        <f t="shared" si="1"/>
        <v>92.01326554222014</v>
      </c>
    </row>
    <row r="91" spans="1:5" ht="33" customHeight="1">
      <c r="A91" s="15" t="s">
        <v>149</v>
      </c>
      <c r="B91" s="15" t="s">
        <v>90</v>
      </c>
      <c r="C91" s="23">
        <v>16855.7</v>
      </c>
      <c r="D91" s="29">
        <v>15509.48</v>
      </c>
      <c r="E91" s="22">
        <f t="shared" si="1"/>
        <v>92.01326554222014</v>
      </c>
    </row>
    <row r="92" spans="1:5" ht="2.25" customHeight="1" hidden="1">
      <c r="A92" s="15" t="s">
        <v>150</v>
      </c>
      <c r="B92" s="15" t="s">
        <v>91</v>
      </c>
      <c r="C92" s="14"/>
      <c r="D92" s="14"/>
      <c r="E92" s="22" t="e">
        <f t="shared" si="1"/>
        <v>#DIV/0!</v>
      </c>
    </row>
    <row r="93" spans="1:5" ht="39" hidden="1">
      <c r="A93" s="15" t="s">
        <v>151</v>
      </c>
      <c r="B93" s="15" t="s">
        <v>92</v>
      </c>
      <c r="C93" s="14"/>
      <c r="D93" s="14"/>
      <c r="E93" s="22" t="e">
        <f t="shared" si="1"/>
        <v>#DIV/0!</v>
      </c>
    </row>
    <row r="94" spans="1:5" ht="39" hidden="1">
      <c r="A94" s="18" t="s">
        <v>152</v>
      </c>
      <c r="B94" s="19" t="s">
        <v>93</v>
      </c>
      <c r="C94" s="14"/>
      <c r="D94" s="14"/>
      <c r="E94" s="22" t="e">
        <f t="shared" si="1"/>
        <v>#DIV/0!</v>
      </c>
    </row>
    <row r="95" spans="1:5" ht="52.5" hidden="1">
      <c r="A95" s="15" t="s">
        <v>153</v>
      </c>
      <c r="B95" s="15" t="s">
        <v>94</v>
      </c>
      <c r="C95" s="14"/>
      <c r="D95" s="14"/>
      <c r="E95" s="22" t="e">
        <f t="shared" si="1"/>
        <v>#DIV/0!</v>
      </c>
    </row>
    <row r="96" spans="1:5" ht="52.5" hidden="1">
      <c r="A96" s="15" t="s">
        <v>154</v>
      </c>
      <c r="B96" s="15" t="s">
        <v>95</v>
      </c>
      <c r="C96" s="14"/>
      <c r="D96" s="14"/>
      <c r="E96" s="22" t="e">
        <f t="shared" si="1"/>
        <v>#DIV/0!</v>
      </c>
    </row>
    <row r="97" spans="1:5" ht="105" hidden="1">
      <c r="A97" s="15" t="s">
        <v>155</v>
      </c>
      <c r="B97" s="15" t="s">
        <v>96</v>
      </c>
      <c r="C97" s="14"/>
      <c r="D97" s="14"/>
      <c r="E97" s="22" t="e">
        <f t="shared" si="1"/>
        <v>#DIV/0!</v>
      </c>
    </row>
    <row r="98" spans="1:5" ht="105" hidden="1">
      <c r="A98" s="15" t="s">
        <v>156</v>
      </c>
      <c r="B98" s="15" t="s">
        <v>97</v>
      </c>
      <c r="C98" s="14"/>
      <c r="D98" s="14"/>
      <c r="E98" s="22" t="e">
        <f t="shared" si="1"/>
        <v>#DIV/0!</v>
      </c>
    </row>
    <row r="99" spans="1:5" ht="132" hidden="1">
      <c r="A99" s="15" t="s">
        <v>157</v>
      </c>
      <c r="B99" s="15" t="s">
        <v>98</v>
      </c>
      <c r="C99" s="14"/>
      <c r="D99" s="14"/>
      <c r="E99" s="22" t="e">
        <f t="shared" si="1"/>
        <v>#DIV/0!</v>
      </c>
    </row>
    <row r="100" spans="1:5" ht="66" hidden="1">
      <c r="A100" s="15" t="s">
        <v>158</v>
      </c>
      <c r="B100" s="15" t="s">
        <v>99</v>
      </c>
      <c r="C100" s="14"/>
      <c r="D100" s="14"/>
      <c r="E100" s="22" t="e">
        <f t="shared" si="1"/>
        <v>#DIV/0!</v>
      </c>
    </row>
    <row r="101" spans="1:5" ht="66" hidden="1">
      <c r="A101" s="15" t="s">
        <v>159</v>
      </c>
      <c r="B101" s="15" t="s">
        <v>100</v>
      </c>
      <c r="C101" s="14"/>
      <c r="D101" s="14"/>
      <c r="E101" s="22" t="e">
        <f t="shared" si="1"/>
        <v>#DIV/0!</v>
      </c>
    </row>
    <row r="102" spans="1:5" ht="105" hidden="1">
      <c r="A102" s="15" t="s">
        <v>101</v>
      </c>
      <c r="B102" s="15" t="s">
        <v>102</v>
      </c>
      <c r="C102" s="14"/>
      <c r="D102" s="14"/>
      <c r="E102" s="22" t="e">
        <f t="shared" si="1"/>
        <v>#DIV/0!</v>
      </c>
    </row>
    <row r="103" spans="1:5" ht="105" hidden="1">
      <c r="A103" s="15" t="s">
        <v>160</v>
      </c>
      <c r="B103" s="15" t="s">
        <v>103</v>
      </c>
      <c r="C103" s="14"/>
      <c r="D103" s="14"/>
      <c r="E103" s="22" t="e">
        <f t="shared" si="1"/>
        <v>#DIV/0!</v>
      </c>
    </row>
    <row r="104" spans="1:5" ht="20.25" customHeight="1" hidden="1">
      <c r="A104" s="15" t="s">
        <v>161</v>
      </c>
      <c r="B104" s="15" t="s">
        <v>104</v>
      </c>
      <c r="C104" s="14"/>
      <c r="D104" s="14"/>
      <c r="E104" s="22" t="e">
        <f t="shared" si="1"/>
        <v>#DIV/0!</v>
      </c>
    </row>
    <row r="105" spans="1:5" ht="26.25" hidden="1">
      <c r="A105" s="15" t="s">
        <v>162</v>
      </c>
      <c r="B105" s="15" t="s">
        <v>105</v>
      </c>
      <c r="C105" s="14"/>
      <c r="D105" s="14"/>
      <c r="E105" s="22" t="e">
        <f t="shared" si="1"/>
        <v>#DIV/0!</v>
      </c>
    </row>
    <row r="106" spans="1:5" ht="33" customHeight="1" hidden="1">
      <c r="A106" s="15" t="s">
        <v>149</v>
      </c>
      <c r="B106" s="15" t="s">
        <v>90</v>
      </c>
      <c r="C106" s="14">
        <v>0</v>
      </c>
      <c r="D106" s="14"/>
      <c r="E106" s="22"/>
    </row>
    <row r="107" spans="1:5" ht="39">
      <c r="A107" s="18" t="s">
        <v>211</v>
      </c>
      <c r="B107" s="18" t="s">
        <v>106</v>
      </c>
      <c r="C107" s="21">
        <f>C108+C109</f>
        <v>281.82</v>
      </c>
      <c r="D107" s="21">
        <f>D108+D109</f>
        <v>212.24</v>
      </c>
      <c r="E107" s="22">
        <f t="shared" si="1"/>
        <v>75.31048186785893</v>
      </c>
    </row>
    <row r="108" spans="1:5" ht="39">
      <c r="A108" s="8" t="s">
        <v>207</v>
      </c>
      <c r="B108" s="3" t="s">
        <v>7</v>
      </c>
      <c r="C108" s="14">
        <v>3.52</v>
      </c>
      <c r="D108" s="14">
        <v>3.52</v>
      </c>
      <c r="E108" s="22">
        <v>0</v>
      </c>
    </row>
    <row r="109" spans="1:5" ht="52.5">
      <c r="A109" s="15" t="s">
        <v>208</v>
      </c>
      <c r="B109" s="15" t="s">
        <v>107</v>
      </c>
      <c r="C109" s="23">
        <v>278.3</v>
      </c>
      <c r="D109" s="14">
        <v>208.72</v>
      </c>
      <c r="E109" s="22">
        <f t="shared" si="1"/>
        <v>74.99820337765001</v>
      </c>
    </row>
    <row r="110" spans="1:5" ht="52.5" hidden="1">
      <c r="A110" s="15" t="s">
        <v>163</v>
      </c>
      <c r="B110" s="15" t="s">
        <v>108</v>
      </c>
      <c r="C110" s="14"/>
      <c r="D110" s="14"/>
      <c r="E110" s="22" t="e">
        <f t="shared" si="1"/>
        <v>#DIV/0!</v>
      </c>
    </row>
    <row r="111" spans="1:5" ht="19.5" customHeight="1">
      <c r="A111" s="18" t="s">
        <v>206</v>
      </c>
      <c r="B111" s="18" t="s">
        <v>190</v>
      </c>
      <c r="C111" s="21">
        <f>C112+C114+C115+C118+C119+C116+C117</f>
        <v>21472.09</v>
      </c>
      <c r="D111" s="21">
        <f>D112+D114+D115+D118+D119</f>
        <v>7104.779999999999</v>
      </c>
      <c r="E111" s="22">
        <f t="shared" si="1"/>
        <v>33.0884417865238</v>
      </c>
    </row>
    <row r="112" spans="1:5" ht="37.5" customHeight="1">
      <c r="A112" s="15" t="s">
        <v>226</v>
      </c>
      <c r="B112" s="15" t="s">
        <v>227</v>
      </c>
      <c r="C112" s="21">
        <v>9417.29</v>
      </c>
      <c r="D112" s="21"/>
      <c r="E112" s="22">
        <f t="shared" si="1"/>
        <v>0</v>
      </c>
    </row>
    <row r="113" spans="1:5" ht="0" customHeight="1" hidden="1">
      <c r="A113" s="18"/>
      <c r="B113" s="18"/>
      <c r="C113" s="21"/>
      <c r="D113" s="21"/>
      <c r="E113" s="22" t="e">
        <f t="shared" si="1"/>
        <v>#DIV/0!</v>
      </c>
    </row>
    <row r="114" spans="1:5" ht="41.25" customHeight="1">
      <c r="A114" s="18" t="s">
        <v>216</v>
      </c>
      <c r="B114" s="15" t="s">
        <v>217</v>
      </c>
      <c r="C114" s="35">
        <v>3364.8</v>
      </c>
      <c r="D114" s="14">
        <v>2759.85</v>
      </c>
      <c r="E114" s="22">
        <f t="shared" si="1"/>
        <v>82.02121968616261</v>
      </c>
    </row>
    <row r="115" spans="1:5" ht="24.75" customHeight="1">
      <c r="A115" s="15" t="s">
        <v>205</v>
      </c>
      <c r="B115" s="15" t="s">
        <v>214</v>
      </c>
      <c r="C115" s="14">
        <v>2716.2</v>
      </c>
      <c r="D115" s="14">
        <v>2716.2</v>
      </c>
      <c r="E115" s="22">
        <f t="shared" si="1"/>
        <v>100</v>
      </c>
    </row>
    <row r="116" spans="1:5" ht="24.75" customHeight="1">
      <c r="A116" s="15" t="s">
        <v>205</v>
      </c>
      <c r="B116" s="15" t="s">
        <v>214</v>
      </c>
      <c r="C116" s="14">
        <v>4015.89</v>
      </c>
      <c r="D116" s="14"/>
      <c r="E116" s="22">
        <f t="shared" si="1"/>
        <v>0</v>
      </c>
    </row>
    <row r="117" spans="1:5" ht="24.75" customHeight="1">
      <c r="A117" s="15" t="s">
        <v>205</v>
      </c>
      <c r="B117" s="15" t="s">
        <v>190</v>
      </c>
      <c r="C117" s="14">
        <v>190</v>
      </c>
      <c r="D117" s="14"/>
      <c r="E117" s="22">
        <f t="shared" si="1"/>
        <v>0</v>
      </c>
    </row>
    <row r="118" spans="1:5" ht="24.75" customHeight="1">
      <c r="A118" s="15" t="s">
        <v>205</v>
      </c>
      <c r="B118" s="15" t="s">
        <v>190</v>
      </c>
      <c r="C118" s="14">
        <v>739.11</v>
      </c>
      <c r="D118" s="14">
        <v>739.11</v>
      </c>
      <c r="E118" s="22">
        <f t="shared" si="1"/>
        <v>100</v>
      </c>
    </row>
    <row r="119" spans="1:5" ht="18" customHeight="1">
      <c r="A119" s="15" t="s">
        <v>205</v>
      </c>
      <c r="B119" s="15" t="s">
        <v>190</v>
      </c>
      <c r="C119" s="35">
        <v>1028.8</v>
      </c>
      <c r="D119" s="14">
        <v>889.62</v>
      </c>
      <c r="E119" s="22">
        <f t="shared" si="1"/>
        <v>86.47161741835147</v>
      </c>
    </row>
    <row r="120" spans="1:5" ht="9" customHeight="1" hidden="1">
      <c r="A120" s="15"/>
      <c r="B120" s="28"/>
      <c r="C120" s="14"/>
      <c r="D120" s="14"/>
      <c r="E120" s="22" t="e">
        <f t="shared" si="1"/>
        <v>#DIV/0!</v>
      </c>
    </row>
    <row r="121" spans="1:5" ht="12.75" hidden="1">
      <c r="A121" s="15"/>
      <c r="B121" s="3"/>
      <c r="C121" s="25"/>
      <c r="D121" s="25"/>
      <c r="E121" s="22" t="e">
        <f t="shared" si="1"/>
        <v>#DIV/0!</v>
      </c>
    </row>
    <row r="122" spans="1:5" ht="39" hidden="1">
      <c r="A122" s="15" t="s">
        <v>109</v>
      </c>
      <c r="B122" s="15" t="s">
        <v>110</v>
      </c>
      <c r="C122" s="14"/>
      <c r="D122" s="14"/>
      <c r="E122" s="22" t="e">
        <f t="shared" si="1"/>
        <v>#DIV/0!</v>
      </c>
    </row>
    <row r="123" spans="1:5" ht="12.75" hidden="1">
      <c r="A123" s="18" t="s">
        <v>164</v>
      </c>
      <c r="B123" s="19" t="s">
        <v>111</v>
      </c>
      <c r="C123" s="14"/>
      <c r="D123" s="14"/>
      <c r="E123" s="22" t="e">
        <f t="shared" si="1"/>
        <v>#DIV/0!</v>
      </c>
    </row>
    <row r="124" spans="1:5" ht="92.25" hidden="1">
      <c r="A124" s="15" t="s">
        <v>165</v>
      </c>
      <c r="B124" s="15" t="s">
        <v>112</v>
      </c>
      <c r="C124" s="14"/>
      <c r="D124" s="14"/>
      <c r="E124" s="22" t="e">
        <f t="shared" si="1"/>
        <v>#DIV/0!</v>
      </c>
    </row>
    <row r="125" spans="1:5" ht="92.25" hidden="1">
      <c r="A125" s="15" t="s">
        <v>166</v>
      </c>
      <c r="B125" s="15" t="s">
        <v>113</v>
      </c>
      <c r="C125" s="14"/>
      <c r="D125" s="14"/>
      <c r="E125" s="22" t="e">
        <f t="shared" si="1"/>
        <v>#DIV/0!</v>
      </c>
    </row>
    <row r="126" spans="1:5" ht="39" hidden="1">
      <c r="A126" s="15" t="s">
        <v>167</v>
      </c>
      <c r="B126" s="15" t="s">
        <v>114</v>
      </c>
      <c r="C126" s="14"/>
      <c r="D126" s="14"/>
      <c r="E126" s="22" t="e">
        <f t="shared" si="1"/>
        <v>#DIV/0!</v>
      </c>
    </row>
    <row r="127" spans="1:5" ht="39" hidden="1">
      <c r="A127" s="15" t="s">
        <v>168</v>
      </c>
      <c r="B127" s="15" t="s">
        <v>115</v>
      </c>
      <c r="C127" s="14"/>
      <c r="D127" s="14"/>
      <c r="E127" s="22" t="e">
        <f t="shared" si="1"/>
        <v>#DIV/0!</v>
      </c>
    </row>
    <row r="128" spans="1:5" ht="21" customHeight="1" hidden="1">
      <c r="A128" s="18" t="s">
        <v>169</v>
      </c>
      <c r="B128" s="19" t="s">
        <v>116</v>
      </c>
      <c r="C128" s="14"/>
      <c r="D128" s="14"/>
      <c r="E128" s="22" t="e">
        <f t="shared" si="1"/>
        <v>#DIV/0!</v>
      </c>
    </row>
    <row r="129" spans="1:5" ht="26.25" hidden="1">
      <c r="A129" s="15" t="s">
        <v>170</v>
      </c>
      <c r="B129" s="15" t="s">
        <v>117</v>
      </c>
      <c r="C129" s="14"/>
      <c r="D129" s="14"/>
      <c r="E129" s="22" t="e">
        <f t="shared" si="1"/>
        <v>#DIV/0!</v>
      </c>
    </row>
    <row r="130" spans="1:5" ht="144.75" hidden="1">
      <c r="A130" s="18" t="s">
        <v>171</v>
      </c>
      <c r="B130" s="19" t="s">
        <v>118</v>
      </c>
      <c r="C130" s="17"/>
      <c r="D130" s="17"/>
      <c r="E130" s="22" t="e">
        <f t="shared" si="1"/>
        <v>#DIV/0!</v>
      </c>
    </row>
    <row r="131" spans="1:5" ht="39" hidden="1">
      <c r="A131" s="15" t="s">
        <v>172</v>
      </c>
      <c r="B131" s="15" t="s">
        <v>119</v>
      </c>
      <c r="C131" s="17"/>
      <c r="D131" s="17"/>
      <c r="E131" s="22" t="e">
        <f t="shared" si="1"/>
        <v>#DIV/0!</v>
      </c>
    </row>
    <row r="132" spans="1:5" ht="12.75" hidden="1">
      <c r="A132" s="15"/>
      <c r="B132" s="15"/>
      <c r="C132" s="17">
        <v>2300.2</v>
      </c>
      <c r="D132" s="17">
        <v>690.06</v>
      </c>
      <c r="E132" s="22">
        <f t="shared" si="1"/>
        <v>30</v>
      </c>
    </row>
    <row r="133" spans="1:5" ht="12.75" hidden="1">
      <c r="A133" s="15"/>
      <c r="B133" s="15"/>
      <c r="C133" s="17"/>
      <c r="D133" s="17"/>
      <c r="E133" s="22" t="e">
        <f t="shared" si="1"/>
        <v>#DIV/0!</v>
      </c>
    </row>
    <row r="134" spans="1:5" ht="21.75" customHeight="1">
      <c r="A134" s="18" t="s">
        <v>210</v>
      </c>
      <c r="B134" s="18" t="s">
        <v>111</v>
      </c>
      <c r="C134" s="26">
        <f>C136+C137+C138+C139</f>
        <v>1768.9</v>
      </c>
      <c r="D134" s="26">
        <f>D136+D137+D138+D139</f>
        <v>1271.4</v>
      </c>
      <c r="E134" s="22">
        <f t="shared" si="1"/>
        <v>71.87517666346317</v>
      </c>
    </row>
    <row r="135" spans="1:5" ht="18" customHeight="1" hidden="1">
      <c r="A135" s="18"/>
      <c r="B135" s="18"/>
      <c r="C135" s="26"/>
      <c r="D135" s="26"/>
      <c r="E135" s="22" t="e">
        <f t="shared" si="1"/>
        <v>#DIV/0!</v>
      </c>
    </row>
    <row r="136" spans="1:5" ht="27" customHeight="1">
      <c r="A136" s="15" t="s">
        <v>209</v>
      </c>
      <c r="B136" s="15" t="s">
        <v>225</v>
      </c>
      <c r="C136" s="32">
        <v>497.5</v>
      </c>
      <c r="D136" s="26">
        <v>0</v>
      </c>
      <c r="E136" s="22">
        <f t="shared" si="1"/>
        <v>0</v>
      </c>
    </row>
    <row r="137" spans="1:5" ht="27" customHeight="1">
      <c r="A137" s="15" t="s">
        <v>209</v>
      </c>
      <c r="B137" s="15" t="s">
        <v>234</v>
      </c>
      <c r="C137" s="32">
        <v>201.4</v>
      </c>
      <c r="D137" s="26">
        <v>201.4</v>
      </c>
      <c r="E137" s="22">
        <f t="shared" si="1"/>
        <v>100</v>
      </c>
    </row>
    <row r="138" spans="1:5" ht="27" customHeight="1">
      <c r="A138" s="15" t="s">
        <v>209</v>
      </c>
      <c r="B138" s="15" t="s">
        <v>224</v>
      </c>
      <c r="C138" s="32">
        <v>750</v>
      </c>
      <c r="D138" s="26">
        <v>750</v>
      </c>
      <c r="E138" s="22">
        <f t="shared" si="1"/>
        <v>100</v>
      </c>
    </row>
    <row r="139" spans="1:5" ht="32.25" customHeight="1">
      <c r="A139" s="15" t="s">
        <v>209</v>
      </c>
      <c r="B139" s="15" t="s">
        <v>223</v>
      </c>
      <c r="C139" s="32">
        <v>320</v>
      </c>
      <c r="D139" s="32">
        <v>320</v>
      </c>
      <c r="E139" s="22">
        <f t="shared" si="1"/>
        <v>100</v>
      </c>
    </row>
    <row r="140" spans="1:5" ht="12" customHeight="1" hidden="1">
      <c r="A140" s="15"/>
      <c r="B140" s="15"/>
      <c r="C140" s="27"/>
      <c r="D140" s="27"/>
      <c r="E140" s="22"/>
    </row>
    <row r="141" spans="1:5" ht="33" customHeight="1" hidden="1">
      <c r="A141" s="15"/>
      <c r="B141" s="15"/>
      <c r="C141" s="27"/>
      <c r="D141" s="27"/>
      <c r="E141" s="22" t="e">
        <f t="shared" si="1"/>
        <v>#DIV/0!</v>
      </c>
    </row>
    <row r="142" spans="1:5" ht="18" customHeight="1" hidden="1">
      <c r="A142" s="15"/>
      <c r="B142" s="15"/>
      <c r="C142" s="27"/>
      <c r="D142" s="27"/>
      <c r="E142" s="22"/>
    </row>
    <row r="143" spans="1:5" ht="2.25" customHeight="1" hidden="1">
      <c r="A143" s="15"/>
      <c r="B143" s="15"/>
      <c r="C143" s="27"/>
      <c r="D143" s="27"/>
      <c r="E143" s="22" t="e">
        <f t="shared" si="1"/>
        <v>#DIV/0!</v>
      </c>
    </row>
    <row r="144" spans="1:5" ht="66" hidden="1">
      <c r="A144" s="18" t="s">
        <v>173</v>
      </c>
      <c r="B144" s="19" t="s">
        <v>120</v>
      </c>
      <c r="C144" s="17"/>
      <c r="D144" s="17"/>
      <c r="E144" s="22" t="e">
        <f t="shared" si="1"/>
        <v>#DIV/0!</v>
      </c>
    </row>
    <row r="145" spans="1:5" ht="52.5" hidden="1">
      <c r="A145" s="15" t="s">
        <v>174</v>
      </c>
      <c r="B145" s="15" t="s">
        <v>121</v>
      </c>
      <c r="C145" s="17"/>
      <c r="D145" s="17"/>
      <c r="E145" s="22" t="e">
        <f t="shared" si="1"/>
        <v>#DIV/0!</v>
      </c>
    </row>
    <row r="146" spans="1:5" ht="27" customHeight="1" hidden="1">
      <c r="A146" s="15"/>
      <c r="B146" s="15"/>
      <c r="C146" s="17"/>
      <c r="D146" s="17"/>
      <c r="E146" s="22"/>
    </row>
    <row r="147" spans="1:5" ht="45" customHeight="1">
      <c r="A147" s="15" t="s">
        <v>219</v>
      </c>
      <c r="B147" s="18" t="s">
        <v>218</v>
      </c>
      <c r="C147" s="17"/>
      <c r="D147" s="17">
        <v>-5303.13</v>
      </c>
      <c r="E147" s="22"/>
    </row>
    <row r="148" spans="1:5" ht="30" customHeight="1">
      <c r="A148" s="16"/>
      <c r="B148" s="10" t="s">
        <v>122</v>
      </c>
      <c r="C148" s="22">
        <f>C89+C7</f>
        <v>59968.21000000001</v>
      </c>
      <c r="D148" s="22">
        <f>D7+D89+D147</f>
        <v>32676.49</v>
      </c>
      <c r="E148" s="22">
        <f t="shared" si="1"/>
        <v>54.48968711922534</v>
      </c>
    </row>
  </sheetData>
  <sheetProtection/>
  <mergeCells count="5">
    <mergeCell ref="B1:C1"/>
    <mergeCell ref="A2:C2"/>
    <mergeCell ref="B3:D3"/>
    <mergeCell ref="B4:D4"/>
    <mergeCell ref="A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BreakPreview" zoomScaleSheetLayoutView="100" zoomScalePageLayoutView="0" workbookViewId="0" topLeftCell="A116">
      <selection activeCell="E90" sqref="E90"/>
    </sheetView>
  </sheetViews>
  <sheetFormatPr defaultColWidth="9.140625" defaultRowHeight="12.75"/>
  <cols>
    <col min="1" max="1" width="25.140625" style="1" customWidth="1"/>
    <col min="2" max="2" width="36.140625" style="1" customWidth="1"/>
    <col min="3" max="3" width="11.7109375" style="1" customWidth="1"/>
    <col min="4" max="4" width="12.7109375" style="1" customWidth="1"/>
    <col min="5" max="5" width="8.00390625" style="1" customWidth="1"/>
    <col min="6" max="16384" width="9.140625" style="1" customWidth="1"/>
  </cols>
  <sheetData>
    <row r="1" spans="1:5" ht="18" customHeight="1">
      <c r="A1" s="6"/>
      <c r="B1" s="36" t="s">
        <v>6</v>
      </c>
      <c r="C1" s="36"/>
      <c r="D1" s="2"/>
      <c r="E1" s="2"/>
    </row>
    <row r="2" spans="1:5" ht="12.75">
      <c r="A2" s="36" t="s">
        <v>0</v>
      </c>
      <c r="B2" s="36"/>
      <c r="C2" s="36"/>
      <c r="D2" s="2"/>
      <c r="E2" s="2"/>
    </row>
    <row r="3" spans="1:5" ht="11.25" customHeight="1">
      <c r="A3" s="4"/>
      <c r="B3" s="38" t="s">
        <v>235</v>
      </c>
      <c r="C3" s="38"/>
      <c r="D3" s="38"/>
      <c r="E3" s="31"/>
    </row>
    <row r="4" spans="1:5" ht="13.5" customHeight="1">
      <c r="A4" s="6"/>
      <c r="B4" s="39" t="s">
        <v>236</v>
      </c>
      <c r="C4" s="39"/>
      <c r="D4" s="39"/>
      <c r="E4" s="6"/>
    </row>
    <row r="5" spans="1:5" ht="33" customHeight="1">
      <c r="A5" s="37" t="s">
        <v>237</v>
      </c>
      <c r="B5" s="37"/>
      <c r="C5" s="37"/>
      <c r="D5" s="37"/>
      <c r="E5" s="37"/>
    </row>
    <row r="6" spans="1:5" ht="71.25" customHeight="1">
      <c r="A6" s="9" t="s">
        <v>8</v>
      </c>
      <c r="B6" s="9" t="s">
        <v>9</v>
      </c>
      <c r="C6" s="9" t="s">
        <v>215</v>
      </c>
      <c r="D6" s="9" t="s">
        <v>238</v>
      </c>
      <c r="E6" s="9" t="s">
        <v>213</v>
      </c>
    </row>
    <row r="7" spans="1:5" ht="63">
      <c r="A7" s="10"/>
      <c r="B7" s="11" t="s">
        <v>10</v>
      </c>
      <c r="C7" s="22">
        <f>C8+C41</f>
        <v>19589.7</v>
      </c>
      <c r="D7" s="22">
        <f>D8+D41</f>
        <v>18787.100000000002</v>
      </c>
      <c r="E7" s="22">
        <f>D7/C7*100</f>
        <v>95.90294899870851</v>
      </c>
    </row>
    <row r="8" spans="1:5" ht="22.5" customHeight="1">
      <c r="A8" s="10"/>
      <c r="B8" s="11" t="s">
        <v>11</v>
      </c>
      <c r="C8" s="22">
        <f>C9+C17+C22+C25+C32</f>
        <v>17628.5</v>
      </c>
      <c r="D8" s="22">
        <f>D9+D17+D22+D25+D32</f>
        <v>17007.9</v>
      </c>
      <c r="E8" s="22">
        <f aca="true" t="shared" si="0" ref="E8:E71">D8/C8*100</f>
        <v>96.47956434183284</v>
      </c>
    </row>
    <row r="9" spans="1:5" ht="25.5" customHeight="1">
      <c r="A9" s="33" t="s">
        <v>191</v>
      </c>
      <c r="B9" s="13" t="s">
        <v>1</v>
      </c>
      <c r="C9" s="21">
        <f>C10</f>
        <v>3500</v>
      </c>
      <c r="D9" s="21">
        <f>D10</f>
        <v>3511</v>
      </c>
      <c r="E9" s="22">
        <f t="shared" si="0"/>
        <v>100.31428571428572</v>
      </c>
    </row>
    <row r="10" spans="1:5" ht="85.5" customHeight="1">
      <c r="A10" s="15" t="s">
        <v>204</v>
      </c>
      <c r="B10" s="15" t="s">
        <v>12</v>
      </c>
      <c r="C10" s="14">
        <v>3500</v>
      </c>
      <c r="D10" s="14">
        <v>3511</v>
      </c>
      <c r="E10" s="22">
        <f t="shared" si="0"/>
        <v>100.31428571428572</v>
      </c>
    </row>
    <row r="11" spans="1:5" ht="37.5" customHeight="1" hidden="1">
      <c r="A11" s="15" t="s">
        <v>123</v>
      </c>
      <c r="B11" s="15" t="s">
        <v>13</v>
      </c>
      <c r="C11" s="14"/>
      <c r="D11" s="14"/>
      <c r="E11" s="22" t="e">
        <f t="shared" si="0"/>
        <v>#DIV/0!</v>
      </c>
    </row>
    <row r="12" spans="1:5" ht="52.5" hidden="1">
      <c r="A12" s="15" t="s">
        <v>14</v>
      </c>
      <c r="B12" s="15" t="s">
        <v>15</v>
      </c>
      <c r="C12" s="14"/>
      <c r="D12" s="14"/>
      <c r="E12" s="22" t="e">
        <f t="shared" si="0"/>
        <v>#DIV/0!</v>
      </c>
    </row>
    <row r="13" spans="1:5" ht="62.25" hidden="1">
      <c r="A13" s="12" t="s">
        <v>16</v>
      </c>
      <c r="B13" s="13" t="s">
        <v>17</v>
      </c>
      <c r="C13" s="14"/>
      <c r="D13" s="14"/>
      <c r="E13" s="22" t="e">
        <f t="shared" si="0"/>
        <v>#DIV/0!</v>
      </c>
    </row>
    <row r="14" spans="1:5" ht="92.25" hidden="1">
      <c r="A14" s="15" t="s">
        <v>18</v>
      </c>
      <c r="B14" s="15" t="s">
        <v>19</v>
      </c>
      <c r="C14" s="14"/>
      <c r="D14" s="14"/>
      <c r="E14" s="22" t="e">
        <f t="shared" si="0"/>
        <v>#DIV/0!</v>
      </c>
    </row>
    <row r="15" spans="1:5" ht="118.5" hidden="1">
      <c r="A15" s="15" t="s">
        <v>20</v>
      </c>
      <c r="B15" s="15" t="s">
        <v>21</v>
      </c>
      <c r="C15" s="14"/>
      <c r="D15" s="14"/>
      <c r="E15" s="22" t="e">
        <f t="shared" si="0"/>
        <v>#DIV/0!</v>
      </c>
    </row>
    <row r="16" spans="1:5" ht="105" hidden="1">
      <c r="A16" s="15" t="s">
        <v>22</v>
      </c>
      <c r="B16" s="15" t="s">
        <v>23</v>
      </c>
      <c r="C16" s="14"/>
      <c r="D16" s="14"/>
      <c r="E16" s="22" t="e">
        <f t="shared" si="0"/>
        <v>#DIV/0!</v>
      </c>
    </row>
    <row r="17" spans="1:5" ht="62.25">
      <c r="A17" s="33" t="s">
        <v>192</v>
      </c>
      <c r="B17" s="13" t="s">
        <v>17</v>
      </c>
      <c r="C17" s="21">
        <f>C18+C19+C20</f>
        <v>2630</v>
      </c>
      <c r="D17" s="21">
        <f>D18+D19+D20</f>
        <v>2628.7</v>
      </c>
      <c r="E17" s="22">
        <f t="shared" si="0"/>
        <v>99.95057034220531</v>
      </c>
    </row>
    <row r="18" spans="1:5" ht="81" customHeight="1">
      <c r="A18" s="15" t="s">
        <v>202</v>
      </c>
      <c r="B18" s="15" t="s">
        <v>19</v>
      </c>
      <c r="C18" s="14">
        <v>530</v>
      </c>
      <c r="D18" s="14">
        <v>978.7</v>
      </c>
      <c r="E18" s="22">
        <f t="shared" si="0"/>
        <v>184.66037735849056</v>
      </c>
    </row>
    <row r="19" spans="1:5" ht="78" customHeight="1" hidden="1">
      <c r="A19" s="15" t="s">
        <v>175</v>
      </c>
      <c r="B19" s="15" t="s">
        <v>21</v>
      </c>
      <c r="C19" s="14"/>
      <c r="D19" s="14"/>
      <c r="E19" s="22" t="e">
        <f t="shared" si="0"/>
        <v>#DIV/0!</v>
      </c>
    </row>
    <row r="20" spans="1:5" ht="76.5" customHeight="1">
      <c r="A20" s="15" t="s">
        <v>193</v>
      </c>
      <c r="B20" s="15" t="s">
        <v>23</v>
      </c>
      <c r="C20" s="14">
        <v>2100</v>
      </c>
      <c r="D20" s="14">
        <v>1650</v>
      </c>
      <c r="E20" s="22">
        <f t="shared" si="0"/>
        <v>78.57142857142857</v>
      </c>
    </row>
    <row r="21" spans="1:5" ht="12.75" hidden="1">
      <c r="A21" s="15"/>
      <c r="B21" s="15"/>
      <c r="C21" s="14"/>
      <c r="D21" s="14"/>
      <c r="E21" s="22" t="e">
        <f t="shared" si="0"/>
        <v>#DIV/0!</v>
      </c>
    </row>
    <row r="22" spans="1:5" ht="27.75" customHeight="1">
      <c r="A22" s="12" t="s">
        <v>203</v>
      </c>
      <c r="B22" s="13" t="s">
        <v>2</v>
      </c>
      <c r="C22" s="21">
        <f>C23</f>
        <v>1</v>
      </c>
      <c r="D22" s="21">
        <v>0</v>
      </c>
      <c r="E22" s="22">
        <f t="shared" si="0"/>
        <v>0</v>
      </c>
    </row>
    <row r="23" spans="1:5" ht="24" customHeight="1">
      <c r="A23" s="15" t="s">
        <v>194</v>
      </c>
      <c r="B23" s="15" t="s">
        <v>2</v>
      </c>
      <c r="C23" s="14">
        <v>1</v>
      </c>
      <c r="D23" s="14">
        <v>0</v>
      </c>
      <c r="E23" s="22">
        <f t="shared" si="0"/>
        <v>0</v>
      </c>
    </row>
    <row r="24" spans="1:5" ht="36" customHeight="1" hidden="1">
      <c r="A24" s="15" t="s">
        <v>195</v>
      </c>
      <c r="B24" s="15" t="s">
        <v>24</v>
      </c>
      <c r="C24" s="14"/>
      <c r="D24" s="14"/>
      <c r="E24" s="22"/>
    </row>
    <row r="25" spans="1:5" ht="30.75">
      <c r="A25" s="33" t="s">
        <v>196</v>
      </c>
      <c r="B25" s="13" t="s">
        <v>3</v>
      </c>
      <c r="C25" s="21">
        <f>C26+C27</f>
        <v>1000</v>
      </c>
      <c r="D25" s="21">
        <f>D26+D27</f>
        <v>600</v>
      </c>
      <c r="E25" s="22">
        <f t="shared" si="0"/>
        <v>60</v>
      </c>
    </row>
    <row r="26" spans="1:5" ht="55.5" customHeight="1">
      <c r="A26" s="15" t="s">
        <v>197</v>
      </c>
      <c r="B26" s="15" t="s">
        <v>25</v>
      </c>
      <c r="C26" s="14">
        <v>800</v>
      </c>
      <c r="D26" s="14">
        <v>600</v>
      </c>
      <c r="E26" s="22">
        <f t="shared" si="0"/>
        <v>75</v>
      </c>
    </row>
    <row r="27" spans="1:5" ht="63.75" customHeight="1">
      <c r="A27" s="15" t="s">
        <v>198</v>
      </c>
      <c r="B27" s="15" t="s">
        <v>26</v>
      </c>
      <c r="C27" s="14">
        <v>200</v>
      </c>
      <c r="D27" s="14">
        <v>0</v>
      </c>
      <c r="E27" s="22">
        <f t="shared" si="0"/>
        <v>0</v>
      </c>
    </row>
    <row r="28" spans="1:5" ht="15" hidden="1">
      <c r="A28" s="12"/>
      <c r="B28" s="13"/>
      <c r="C28" s="21"/>
      <c r="D28" s="21"/>
      <c r="E28" s="22" t="e">
        <f t="shared" si="0"/>
        <v>#DIV/0!</v>
      </c>
    </row>
    <row r="29" spans="1:5" ht="12.75" hidden="1">
      <c r="A29" s="15"/>
      <c r="B29" s="15"/>
      <c r="C29" s="14"/>
      <c r="D29" s="14"/>
      <c r="E29" s="22" t="e">
        <f t="shared" si="0"/>
        <v>#DIV/0!</v>
      </c>
    </row>
    <row r="30" spans="1:5" ht="30" customHeight="1" hidden="1">
      <c r="A30" s="15"/>
      <c r="B30" s="15"/>
      <c r="C30" s="14"/>
      <c r="D30" s="14"/>
      <c r="E30" s="22" t="e">
        <f t="shared" si="0"/>
        <v>#DIV/0!</v>
      </c>
    </row>
    <row r="31" spans="1:5" ht="0" customHeight="1" hidden="1">
      <c r="A31" s="15"/>
      <c r="B31" s="15"/>
      <c r="C31" s="14"/>
      <c r="D31" s="14"/>
      <c r="E31" s="22" t="e">
        <f t="shared" si="0"/>
        <v>#DIV/0!</v>
      </c>
    </row>
    <row r="32" spans="1:5" ht="22.5" customHeight="1">
      <c r="A32" s="33" t="s">
        <v>199</v>
      </c>
      <c r="B32" s="13" t="s">
        <v>4</v>
      </c>
      <c r="C32" s="21">
        <f>C33+C37</f>
        <v>10497.5</v>
      </c>
      <c r="D32" s="21">
        <f>D33+D37</f>
        <v>10268.2</v>
      </c>
      <c r="E32" s="22">
        <f t="shared" si="0"/>
        <v>97.81567039771375</v>
      </c>
    </row>
    <row r="33" spans="1:5" ht="20.25" customHeight="1">
      <c r="A33" s="15" t="s">
        <v>200</v>
      </c>
      <c r="B33" s="15" t="s">
        <v>27</v>
      </c>
      <c r="C33" s="14">
        <v>5000</v>
      </c>
      <c r="D33" s="14">
        <v>4868.2</v>
      </c>
      <c r="E33" s="22">
        <f t="shared" si="0"/>
        <v>97.36399999999999</v>
      </c>
    </row>
    <row r="34" spans="1:5" ht="29.25" customHeight="1" hidden="1">
      <c r="A34" s="15" t="s">
        <v>124</v>
      </c>
      <c r="B34" s="15" t="s">
        <v>28</v>
      </c>
      <c r="C34" s="14"/>
      <c r="D34" s="14"/>
      <c r="E34" s="22" t="e">
        <f t="shared" si="0"/>
        <v>#DIV/0!</v>
      </c>
    </row>
    <row r="35" spans="1:5" ht="19.5" customHeight="1" hidden="1">
      <c r="A35" s="15" t="s">
        <v>29</v>
      </c>
      <c r="B35" s="15" t="s">
        <v>30</v>
      </c>
      <c r="C35" s="14"/>
      <c r="D35" s="14"/>
      <c r="E35" s="22" t="e">
        <f t="shared" si="0"/>
        <v>#DIV/0!</v>
      </c>
    </row>
    <row r="36" spans="1:5" ht="12.75" hidden="1">
      <c r="A36" s="15" t="s">
        <v>31</v>
      </c>
      <c r="B36" s="15" t="s">
        <v>32</v>
      </c>
      <c r="C36" s="14"/>
      <c r="D36" s="14"/>
      <c r="E36" s="22" t="e">
        <f t="shared" si="0"/>
        <v>#DIV/0!</v>
      </c>
    </row>
    <row r="37" spans="1:5" ht="45" customHeight="1">
      <c r="A37" s="15" t="s">
        <v>201</v>
      </c>
      <c r="B37" s="15" t="s">
        <v>33</v>
      </c>
      <c r="C37" s="14">
        <v>5497.5</v>
      </c>
      <c r="D37" s="14">
        <v>5400</v>
      </c>
      <c r="E37" s="22">
        <f t="shared" si="0"/>
        <v>98.22646657571623</v>
      </c>
    </row>
    <row r="38" spans="1:5" ht="39.75" customHeight="1" hidden="1">
      <c r="A38" s="15" t="s">
        <v>125</v>
      </c>
      <c r="B38" s="15" t="s">
        <v>34</v>
      </c>
      <c r="C38" s="14"/>
      <c r="D38" s="14"/>
      <c r="E38" s="22" t="e">
        <f t="shared" si="0"/>
        <v>#DIV/0!</v>
      </c>
    </row>
    <row r="39" spans="1:5" ht="26.25" customHeight="1" hidden="1">
      <c r="A39" s="12" t="s">
        <v>126</v>
      </c>
      <c r="B39" s="13" t="s">
        <v>35</v>
      </c>
      <c r="C39" s="14"/>
      <c r="D39" s="14"/>
      <c r="E39" s="22" t="e">
        <f t="shared" si="0"/>
        <v>#DIV/0!</v>
      </c>
    </row>
    <row r="40" spans="1:5" ht="0.75" customHeight="1" hidden="1">
      <c r="A40" s="15" t="s">
        <v>36</v>
      </c>
      <c r="B40" s="15" t="s">
        <v>37</v>
      </c>
      <c r="C40" s="14"/>
      <c r="D40" s="14"/>
      <c r="E40" s="22" t="e">
        <f t="shared" si="0"/>
        <v>#DIV/0!</v>
      </c>
    </row>
    <row r="41" spans="1:5" ht="31.5" customHeight="1">
      <c r="A41" s="16"/>
      <c r="B41" s="11" t="s">
        <v>38</v>
      </c>
      <c r="C41" s="22">
        <f>C42+C54+C78+C82+C84</f>
        <v>1961.2</v>
      </c>
      <c r="D41" s="22">
        <f>D42+D54+D84+D78+D82</f>
        <v>1779.2</v>
      </c>
      <c r="E41" s="22">
        <f t="shared" si="0"/>
        <v>90.71996736691821</v>
      </c>
    </row>
    <row r="42" spans="1:5" ht="64.5" customHeight="1">
      <c r="A42" s="33" t="s">
        <v>182</v>
      </c>
      <c r="B42" s="19" t="s">
        <v>39</v>
      </c>
      <c r="C42" s="21">
        <f>C48+C52+C53</f>
        <v>600</v>
      </c>
      <c r="D42" s="21">
        <f>D48+D52+D53</f>
        <v>477</v>
      </c>
      <c r="E42" s="22">
        <f t="shared" si="0"/>
        <v>79.5</v>
      </c>
    </row>
    <row r="43" spans="1:5" ht="1.5" customHeight="1" hidden="1">
      <c r="A43" s="15" t="s">
        <v>127</v>
      </c>
      <c r="B43" s="15" t="s">
        <v>40</v>
      </c>
      <c r="C43" s="14"/>
      <c r="D43" s="14"/>
      <c r="E43" s="22" t="e">
        <f t="shared" si="0"/>
        <v>#DIV/0!</v>
      </c>
    </row>
    <row r="44" spans="1:5" ht="105" hidden="1">
      <c r="A44" s="15" t="s">
        <v>41</v>
      </c>
      <c r="B44" s="15" t="s">
        <v>42</v>
      </c>
      <c r="C44" s="14"/>
      <c r="D44" s="14"/>
      <c r="E44" s="22" t="e">
        <f t="shared" si="0"/>
        <v>#DIV/0!</v>
      </c>
    </row>
    <row r="45" spans="1:5" ht="16.5" customHeight="1" hidden="1">
      <c r="A45" s="15" t="s">
        <v>43</v>
      </c>
      <c r="B45" s="15" t="s">
        <v>44</v>
      </c>
      <c r="C45" s="17"/>
      <c r="D45" s="17"/>
      <c r="E45" s="22" t="e">
        <f t="shared" si="0"/>
        <v>#DIV/0!</v>
      </c>
    </row>
    <row r="46" spans="1:5" ht="92.25" hidden="1">
      <c r="A46" s="15" t="s">
        <v>45</v>
      </c>
      <c r="B46" s="15" t="s">
        <v>46</v>
      </c>
      <c r="C46" s="14"/>
      <c r="D46" s="14"/>
      <c r="E46" s="22" t="e">
        <f t="shared" si="0"/>
        <v>#DIV/0!</v>
      </c>
    </row>
    <row r="47" spans="1:5" ht="78.75" hidden="1">
      <c r="A47" s="15" t="s">
        <v>47</v>
      </c>
      <c r="B47" s="15" t="s">
        <v>48</v>
      </c>
      <c r="C47" s="14"/>
      <c r="D47" s="14"/>
      <c r="E47" s="22" t="e">
        <f t="shared" si="0"/>
        <v>#DIV/0!</v>
      </c>
    </row>
    <row r="48" spans="1:5" ht="78.75">
      <c r="A48" s="30" t="s">
        <v>128</v>
      </c>
      <c r="B48" s="30" t="s">
        <v>49</v>
      </c>
      <c r="C48" s="29">
        <v>200</v>
      </c>
      <c r="D48" s="29">
        <v>165</v>
      </c>
      <c r="E48" s="22">
        <f t="shared" si="0"/>
        <v>82.5</v>
      </c>
    </row>
    <row r="49" spans="1:5" ht="0.75" customHeight="1">
      <c r="A49" s="30" t="s">
        <v>129</v>
      </c>
      <c r="B49" s="30" t="s">
        <v>50</v>
      </c>
      <c r="C49" s="23"/>
      <c r="D49" s="23"/>
      <c r="E49" s="22" t="e">
        <f t="shared" si="0"/>
        <v>#DIV/0!</v>
      </c>
    </row>
    <row r="50" spans="1:5" ht="33" customHeight="1" hidden="1">
      <c r="A50" s="30" t="s">
        <v>130</v>
      </c>
      <c r="B50" s="30" t="s">
        <v>51</v>
      </c>
      <c r="C50" s="23"/>
      <c r="D50" s="23"/>
      <c r="E50" s="22" t="e">
        <f t="shared" si="0"/>
        <v>#DIV/0!</v>
      </c>
    </row>
    <row r="51" spans="1:5" ht="0.75" customHeight="1" hidden="1">
      <c r="A51" s="30" t="s">
        <v>52</v>
      </c>
      <c r="B51" s="30" t="s">
        <v>53</v>
      </c>
      <c r="C51" s="24"/>
      <c r="D51" s="24"/>
      <c r="E51" s="22" t="e">
        <f t="shared" si="0"/>
        <v>#DIV/0!</v>
      </c>
    </row>
    <row r="52" spans="1:7" ht="85.5" customHeight="1">
      <c r="A52" s="30" t="s">
        <v>131</v>
      </c>
      <c r="B52" s="30" t="s">
        <v>185</v>
      </c>
      <c r="C52" s="29">
        <v>100</v>
      </c>
      <c r="D52" s="29">
        <v>0</v>
      </c>
      <c r="E52" s="22">
        <f t="shared" si="0"/>
        <v>0</v>
      </c>
      <c r="G52" s="7"/>
    </row>
    <row r="53" spans="1:7" ht="90.75" customHeight="1">
      <c r="A53" s="15" t="s">
        <v>186</v>
      </c>
      <c r="B53" s="15" t="s">
        <v>176</v>
      </c>
      <c r="C53" s="14">
        <v>300</v>
      </c>
      <c r="D53" s="14">
        <v>312</v>
      </c>
      <c r="E53" s="22">
        <f t="shared" si="0"/>
        <v>104</v>
      </c>
      <c r="G53" s="7"/>
    </row>
    <row r="54" spans="1:7" ht="51" customHeight="1">
      <c r="A54" s="33" t="s">
        <v>187</v>
      </c>
      <c r="B54" s="19" t="s">
        <v>181</v>
      </c>
      <c r="C54" s="21">
        <f>C55</f>
        <v>100</v>
      </c>
      <c r="D54" s="21">
        <f>D55</f>
        <v>70</v>
      </c>
      <c r="E54" s="22">
        <f t="shared" si="0"/>
        <v>70</v>
      </c>
      <c r="G54" s="7"/>
    </row>
    <row r="55" spans="1:7" ht="33" customHeight="1">
      <c r="A55" s="15" t="s">
        <v>184</v>
      </c>
      <c r="B55" s="15" t="s">
        <v>183</v>
      </c>
      <c r="C55" s="14">
        <v>100</v>
      </c>
      <c r="D55" s="14">
        <v>70</v>
      </c>
      <c r="E55" s="22">
        <f t="shared" si="0"/>
        <v>70</v>
      </c>
      <c r="G55" s="5"/>
    </row>
    <row r="56" spans="1:5" ht="1.5" customHeight="1" hidden="1">
      <c r="A56" s="12" t="s">
        <v>54</v>
      </c>
      <c r="B56" s="13" t="s">
        <v>55</v>
      </c>
      <c r="C56" s="14"/>
      <c r="D56" s="14"/>
      <c r="E56" s="22" t="e">
        <f t="shared" si="0"/>
        <v>#DIV/0!</v>
      </c>
    </row>
    <row r="57" spans="1:5" ht="39" hidden="1">
      <c r="A57" s="15" t="s">
        <v>56</v>
      </c>
      <c r="B57" s="15" t="s">
        <v>57</v>
      </c>
      <c r="C57" s="14"/>
      <c r="D57" s="14"/>
      <c r="E57" s="22" t="e">
        <f t="shared" si="0"/>
        <v>#DIV/0!</v>
      </c>
    </row>
    <row r="58" spans="1:5" ht="39" hidden="1">
      <c r="A58" s="15" t="s">
        <v>58</v>
      </c>
      <c r="B58" s="15" t="s">
        <v>59</v>
      </c>
      <c r="C58" s="14"/>
      <c r="D58" s="14"/>
      <c r="E58" s="22" t="e">
        <f t="shared" si="0"/>
        <v>#DIV/0!</v>
      </c>
    </row>
    <row r="59" spans="1:5" ht="26.25" hidden="1">
      <c r="A59" s="15" t="s">
        <v>60</v>
      </c>
      <c r="B59" s="15" t="s">
        <v>61</v>
      </c>
      <c r="C59" s="17"/>
      <c r="D59" s="17"/>
      <c r="E59" s="22" t="e">
        <f t="shared" si="0"/>
        <v>#DIV/0!</v>
      </c>
    </row>
    <row r="60" spans="1:5" ht="1.5" customHeight="1" hidden="1">
      <c r="A60" s="15" t="s">
        <v>132</v>
      </c>
      <c r="B60" s="15" t="s">
        <v>62</v>
      </c>
      <c r="C60" s="14"/>
      <c r="D60" s="14"/>
      <c r="E60" s="22" t="e">
        <f t="shared" si="0"/>
        <v>#DIV/0!</v>
      </c>
    </row>
    <row r="61" spans="1:5" ht="46.5" hidden="1">
      <c r="A61" s="12" t="s">
        <v>63</v>
      </c>
      <c r="B61" s="13" t="s">
        <v>64</v>
      </c>
      <c r="C61" s="14"/>
      <c r="D61" s="14"/>
      <c r="E61" s="22" t="e">
        <f t="shared" si="0"/>
        <v>#DIV/0!</v>
      </c>
    </row>
    <row r="62" spans="1:5" ht="27" customHeight="1" hidden="1">
      <c r="A62" s="15" t="s">
        <v>133</v>
      </c>
      <c r="B62" s="15" t="s">
        <v>65</v>
      </c>
      <c r="C62" s="14"/>
      <c r="D62" s="14"/>
      <c r="E62" s="22" t="e">
        <f t="shared" si="0"/>
        <v>#DIV/0!</v>
      </c>
    </row>
    <row r="63" spans="1:5" ht="25.5" customHeight="1" hidden="1">
      <c r="A63" s="15" t="s">
        <v>134</v>
      </c>
      <c r="B63" s="15" t="s">
        <v>66</v>
      </c>
      <c r="C63" s="14"/>
      <c r="D63" s="14"/>
      <c r="E63" s="22" t="e">
        <f t="shared" si="0"/>
        <v>#DIV/0!</v>
      </c>
    </row>
    <row r="64" spans="1:6" ht="44.25" customHeight="1" hidden="1">
      <c r="A64" s="15" t="s">
        <v>135</v>
      </c>
      <c r="B64" s="15" t="s">
        <v>67</v>
      </c>
      <c r="C64" s="14"/>
      <c r="D64" s="14"/>
      <c r="E64" s="22" t="e">
        <f t="shared" si="0"/>
        <v>#DIV/0!</v>
      </c>
      <c r="F64" s="5"/>
    </row>
    <row r="65" spans="1:5" ht="105" hidden="1">
      <c r="A65" s="15" t="s">
        <v>68</v>
      </c>
      <c r="B65" s="15" t="s">
        <v>69</v>
      </c>
      <c r="C65" s="17"/>
      <c r="D65" s="17"/>
      <c r="E65" s="22" t="e">
        <f t="shared" si="0"/>
        <v>#DIV/0!</v>
      </c>
    </row>
    <row r="66" spans="1:5" ht="118.5" hidden="1">
      <c r="A66" s="15" t="s">
        <v>70</v>
      </c>
      <c r="B66" s="15" t="s">
        <v>71</v>
      </c>
      <c r="C66" s="14"/>
      <c r="D66" s="14"/>
      <c r="E66" s="22" t="e">
        <f t="shared" si="0"/>
        <v>#DIV/0!</v>
      </c>
    </row>
    <row r="67" spans="1:5" ht="118.5" hidden="1">
      <c r="A67" s="15" t="s">
        <v>72</v>
      </c>
      <c r="B67" s="15" t="s">
        <v>73</v>
      </c>
      <c r="C67" s="14"/>
      <c r="D67" s="14"/>
      <c r="E67" s="22" t="e">
        <f t="shared" si="0"/>
        <v>#DIV/0!</v>
      </c>
    </row>
    <row r="68" spans="1:5" ht="52.5" hidden="1">
      <c r="A68" s="18" t="s">
        <v>74</v>
      </c>
      <c r="B68" s="19" t="s">
        <v>75</v>
      </c>
      <c r="C68" s="14"/>
      <c r="D68" s="14"/>
      <c r="E68" s="22" t="e">
        <f t="shared" si="0"/>
        <v>#DIV/0!</v>
      </c>
    </row>
    <row r="69" spans="1:5" ht="52.5" hidden="1">
      <c r="A69" s="15" t="s">
        <v>76</v>
      </c>
      <c r="B69" s="15" t="s">
        <v>77</v>
      </c>
      <c r="C69" s="14"/>
      <c r="D69" s="14"/>
      <c r="E69" s="22" t="e">
        <f t="shared" si="0"/>
        <v>#DIV/0!</v>
      </c>
    </row>
    <row r="70" spans="1:5" ht="43.5" customHeight="1" hidden="1">
      <c r="A70" s="15" t="s">
        <v>136</v>
      </c>
      <c r="B70" s="15" t="s">
        <v>78</v>
      </c>
      <c r="C70" s="14"/>
      <c r="D70" s="14"/>
      <c r="E70" s="22" t="e">
        <f t="shared" si="0"/>
        <v>#DIV/0!</v>
      </c>
    </row>
    <row r="71" spans="1:5" ht="66" hidden="1">
      <c r="A71" s="15" t="s">
        <v>137</v>
      </c>
      <c r="B71" s="15" t="s">
        <v>79</v>
      </c>
      <c r="C71" s="14"/>
      <c r="D71" s="14"/>
      <c r="E71" s="22" t="e">
        <f t="shared" si="0"/>
        <v>#DIV/0!</v>
      </c>
    </row>
    <row r="72" spans="1:5" ht="30.75" hidden="1">
      <c r="A72" s="12" t="s">
        <v>138</v>
      </c>
      <c r="B72" s="13" t="s">
        <v>5</v>
      </c>
      <c r="C72" s="14"/>
      <c r="D72" s="14"/>
      <c r="E72" s="22" t="e">
        <f aca="true" t="shared" si="1" ref="E72:E148">D72/C72*100</f>
        <v>#DIV/0!</v>
      </c>
    </row>
    <row r="73" spans="1:5" ht="66" hidden="1">
      <c r="A73" s="15" t="s">
        <v>139</v>
      </c>
      <c r="B73" s="15" t="s">
        <v>80</v>
      </c>
      <c r="C73" s="17"/>
      <c r="D73" s="17"/>
      <c r="E73" s="22" t="e">
        <f t="shared" si="1"/>
        <v>#DIV/0!</v>
      </c>
    </row>
    <row r="74" spans="1:5" ht="92.25" hidden="1">
      <c r="A74" s="15" t="s">
        <v>140</v>
      </c>
      <c r="B74" s="15" t="s">
        <v>81</v>
      </c>
      <c r="C74" s="17"/>
      <c r="D74" s="17"/>
      <c r="E74" s="22" t="e">
        <f t="shared" si="1"/>
        <v>#DIV/0!</v>
      </c>
    </row>
    <row r="75" spans="1:5" ht="118.5" hidden="1">
      <c r="A75" s="15" t="s">
        <v>141</v>
      </c>
      <c r="B75" s="15" t="s">
        <v>82</v>
      </c>
      <c r="C75" s="17"/>
      <c r="D75" s="17"/>
      <c r="E75" s="22" t="e">
        <f t="shared" si="1"/>
        <v>#DIV/0!</v>
      </c>
    </row>
    <row r="76" spans="1:5" ht="52.5" hidden="1">
      <c r="A76" s="15" t="s">
        <v>142</v>
      </c>
      <c r="B76" s="15" t="s">
        <v>83</v>
      </c>
      <c r="C76" s="14"/>
      <c r="D76" s="14"/>
      <c r="E76" s="22" t="e">
        <f t="shared" si="1"/>
        <v>#DIV/0!</v>
      </c>
    </row>
    <row r="77" spans="1:5" ht="52.5" hidden="1">
      <c r="A77" s="15" t="s">
        <v>143</v>
      </c>
      <c r="B77" s="15" t="s">
        <v>84</v>
      </c>
      <c r="C77" s="14"/>
      <c r="D77" s="14"/>
      <c r="E77" s="22" t="e">
        <f t="shared" si="1"/>
        <v>#DIV/0!</v>
      </c>
    </row>
    <row r="78" spans="1:5" ht="33" customHeight="1">
      <c r="A78" s="15" t="s">
        <v>188</v>
      </c>
      <c r="B78" s="18" t="s">
        <v>64</v>
      </c>
      <c r="C78" s="21">
        <f>C80</f>
        <v>1131.2</v>
      </c>
      <c r="D78" s="21">
        <f>D80</f>
        <v>1131.2</v>
      </c>
      <c r="E78" s="22">
        <f t="shared" si="1"/>
        <v>100</v>
      </c>
    </row>
    <row r="79" spans="1:5" ht="12.75" customHeight="1" hidden="1">
      <c r="A79" s="15"/>
      <c r="B79" s="15"/>
      <c r="C79" s="14"/>
      <c r="D79" s="14"/>
      <c r="E79" s="22" t="e">
        <f t="shared" si="1"/>
        <v>#DIV/0!</v>
      </c>
    </row>
    <row r="80" spans="1:5" ht="49.5" customHeight="1">
      <c r="A80" s="15" t="s">
        <v>189</v>
      </c>
      <c r="B80" s="15" t="s">
        <v>73</v>
      </c>
      <c r="C80" s="14">
        <v>1131.2</v>
      </c>
      <c r="D80" s="14">
        <v>1131.2</v>
      </c>
      <c r="E80" s="22">
        <f t="shared" si="1"/>
        <v>100</v>
      </c>
    </row>
    <row r="81" spans="1:5" ht="12.75" hidden="1">
      <c r="A81" s="15"/>
      <c r="B81" s="15"/>
      <c r="C81" s="14"/>
      <c r="D81" s="14"/>
      <c r="E81" s="22" t="e">
        <f t="shared" si="1"/>
        <v>#DIV/0!</v>
      </c>
    </row>
    <row r="82" spans="1:5" ht="26.25">
      <c r="A82" s="18" t="s">
        <v>233</v>
      </c>
      <c r="B82" s="18" t="s">
        <v>5</v>
      </c>
      <c r="C82" s="14"/>
      <c r="D82" s="21">
        <v>1</v>
      </c>
      <c r="E82" s="22">
        <v>0</v>
      </c>
    </row>
    <row r="83" spans="1:5" ht="44.25" customHeight="1">
      <c r="A83" s="15" t="s">
        <v>231</v>
      </c>
      <c r="B83" s="15" t="s">
        <v>232</v>
      </c>
      <c r="C83" s="14"/>
      <c r="D83" s="14">
        <v>1</v>
      </c>
      <c r="E83" s="22">
        <v>0</v>
      </c>
    </row>
    <row r="84" spans="1:5" ht="20.25" customHeight="1">
      <c r="A84" s="33" t="s">
        <v>144</v>
      </c>
      <c r="B84" s="19" t="s">
        <v>85</v>
      </c>
      <c r="C84" s="21">
        <f>C87</f>
        <v>130</v>
      </c>
      <c r="D84" s="21">
        <f>D87</f>
        <v>100</v>
      </c>
      <c r="E84" s="22">
        <f t="shared" si="1"/>
        <v>76.92307692307693</v>
      </c>
    </row>
    <row r="85" spans="1:5" ht="24.75" customHeight="1" hidden="1">
      <c r="A85" s="15" t="s">
        <v>145</v>
      </c>
      <c r="B85" s="15" t="s">
        <v>86</v>
      </c>
      <c r="C85" s="17"/>
      <c r="D85" s="17"/>
      <c r="E85" s="22" t="e">
        <f t="shared" si="1"/>
        <v>#DIV/0!</v>
      </c>
    </row>
    <row r="86" spans="1:5" ht="3.75" customHeight="1" hidden="1">
      <c r="A86" s="15" t="s">
        <v>146</v>
      </c>
      <c r="B86" s="15" t="s">
        <v>87</v>
      </c>
      <c r="C86" s="17"/>
      <c r="D86" s="17"/>
      <c r="E86" s="22" t="e">
        <f t="shared" si="1"/>
        <v>#DIV/0!</v>
      </c>
    </row>
    <row r="87" spans="1:5" ht="24.75" customHeight="1">
      <c r="A87" s="15" t="s">
        <v>177</v>
      </c>
      <c r="B87" s="15" t="s">
        <v>178</v>
      </c>
      <c r="C87" s="14">
        <v>130</v>
      </c>
      <c r="D87" s="14">
        <v>100</v>
      </c>
      <c r="E87" s="22">
        <f t="shared" si="1"/>
        <v>76.92307692307693</v>
      </c>
    </row>
    <row r="88" spans="1:5" ht="3" customHeight="1" hidden="1">
      <c r="A88" s="15" t="s">
        <v>180</v>
      </c>
      <c r="B88" s="15" t="s">
        <v>179</v>
      </c>
      <c r="C88" s="14"/>
      <c r="D88" s="14"/>
      <c r="E88" s="22"/>
    </row>
    <row r="89" spans="1:5" ht="34.5" customHeight="1">
      <c r="A89" s="34" t="s">
        <v>147</v>
      </c>
      <c r="B89" s="20" t="s">
        <v>88</v>
      </c>
      <c r="C89" s="22">
        <f>C90+C107+C111+C134</f>
        <v>29251.2</v>
      </c>
      <c r="D89" s="22">
        <f>D90+D107+D111+D134</f>
        <v>29251.2</v>
      </c>
      <c r="E89" s="22">
        <f t="shared" si="1"/>
        <v>100</v>
      </c>
    </row>
    <row r="90" spans="1:5" ht="52.5">
      <c r="A90" s="18" t="s">
        <v>148</v>
      </c>
      <c r="B90" s="19" t="s">
        <v>89</v>
      </c>
      <c r="C90" s="21">
        <f>C91+C106</f>
        <v>16855.7</v>
      </c>
      <c r="D90" s="21">
        <f>D91+D106</f>
        <v>16855.7</v>
      </c>
      <c r="E90" s="22">
        <f t="shared" si="1"/>
        <v>100</v>
      </c>
    </row>
    <row r="91" spans="1:5" ht="33" customHeight="1">
      <c r="A91" s="15" t="s">
        <v>149</v>
      </c>
      <c r="B91" s="15" t="s">
        <v>90</v>
      </c>
      <c r="C91" s="23">
        <v>16855.7</v>
      </c>
      <c r="D91" s="29">
        <v>16855.7</v>
      </c>
      <c r="E91" s="22">
        <f t="shared" si="1"/>
        <v>100</v>
      </c>
    </row>
    <row r="92" spans="1:5" ht="2.25" customHeight="1" hidden="1">
      <c r="A92" s="15" t="s">
        <v>150</v>
      </c>
      <c r="B92" s="15" t="s">
        <v>91</v>
      </c>
      <c r="C92" s="14"/>
      <c r="D92" s="14"/>
      <c r="E92" s="22" t="e">
        <f t="shared" si="1"/>
        <v>#DIV/0!</v>
      </c>
    </row>
    <row r="93" spans="1:5" ht="39" hidden="1">
      <c r="A93" s="15" t="s">
        <v>151</v>
      </c>
      <c r="B93" s="15" t="s">
        <v>92</v>
      </c>
      <c r="C93" s="14"/>
      <c r="D93" s="14"/>
      <c r="E93" s="22" t="e">
        <f t="shared" si="1"/>
        <v>#DIV/0!</v>
      </c>
    </row>
    <row r="94" spans="1:5" ht="39" hidden="1">
      <c r="A94" s="18" t="s">
        <v>152</v>
      </c>
      <c r="B94" s="19" t="s">
        <v>93</v>
      </c>
      <c r="C94" s="14"/>
      <c r="D94" s="14"/>
      <c r="E94" s="22" t="e">
        <f t="shared" si="1"/>
        <v>#DIV/0!</v>
      </c>
    </row>
    <row r="95" spans="1:5" ht="52.5" hidden="1">
      <c r="A95" s="15" t="s">
        <v>153</v>
      </c>
      <c r="B95" s="15" t="s">
        <v>94</v>
      </c>
      <c r="C95" s="14"/>
      <c r="D95" s="14"/>
      <c r="E95" s="22" t="e">
        <f t="shared" si="1"/>
        <v>#DIV/0!</v>
      </c>
    </row>
    <row r="96" spans="1:5" ht="52.5" hidden="1">
      <c r="A96" s="15" t="s">
        <v>154</v>
      </c>
      <c r="B96" s="15" t="s">
        <v>95</v>
      </c>
      <c r="C96" s="14"/>
      <c r="D96" s="14"/>
      <c r="E96" s="22" t="e">
        <f t="shared" si="1"/>
        <v>#DIV/0!</v>
      </c>
    </row>
    <row r="97" spans="1:5" ht="105" hidden="1">
      <c r="A97" s="15" t="s">
        <v>155</v>
      </c>
      <c r="B97" s="15" t="s">
        <v>96</v>
      </c>
      <c r="C97" s="14"/>
      <c r="D97" s="14"/>
      <c r="E97" s="22" t="e">
        <f t="shared" si="1"/>
        <v>#DIV/0!</v>
      </c>
    </row>
    <row r="98" spans="1:5" ht="105" hidden="1">
      <c r="A98" s="15" t="s">
        <v>156</v>
      </c>
      <c r="B98" s="15" t="s">
        <v>97</v>
      </c>
      <c r="C98" s="14"/>
      <c r="D98" s="14"/>
      <c r="E98" s="22" t="e">
        <f t="shared" si="1"/>
        <v>#DIV/0!</v>
      </c>
    </row>
    <row r="99" spans="1:5" ht="132" hidden="1">
      <c r="A99" s="15" t="s">
        <v>157</v>
      </c>
      <c r="B99" s="15" t="s">
        <v>98</v>
      </c>
      <c r="C99" s="14"/>
      <c r="D99" s="14"/>
      <c r="E99" s="22" t="e">
        <f t="shared" si="1"/>
        <v>#DIV/0!</v>
      </c>
    </row>
    <row r="100" spans="1:5" ht="66" hidden="1">
      <c r="A100" s="15" t="s">
        <v>158</v>
      </c>
      <c r="B100" s="15" t="s">
        <v>99</v>
      </c>
      <c r="C100" s="14"/>
      <c r="D100" s="14"/>
      <c r="E100" s="22" t="e">
        <f t="shared" si="1"/>
        <v>#DIV/0!</v>
      </c>
    </row>
    <row r="101" spans="1:5" ht="66" hidden="1">
      <c r="A101" s="15" t="s">
        <v>159</v>
      </c>
      <c r="B101" s="15" t="s">
        <v>100</v>
      </c>
      <c r="C101" s="14"/>
      <c r="D101" s="14"/>
      <c r="E101" s="22" t="e">
        <f t="shared" si="1"/>
        <v>#DIV/0!</v>
      </c>
    </row>
    <row r="102" spans="1:5" ht="105" hidden="1">
      <c r="A102" s="15" t="s">
        <v>101</v>
      </c>
      <c r="B102" s="15" t="s">
        <v>102</v>
      </c>
      <c r="C102" s="14"/>
      <c r="D102" s="14"/>
      <c r="E102" s="22" t="e">
        <f t="shared" si="1"/>
        <v>#DIV/0!</v>
      </c>
    </row>
    <row r="103" spans="1:5" ht="105" hidden="1">
      <c r="A103" s="15" t="s">
        <v>160</v>
      </c>
      <c r="B103" s="15" t="s">
        <v>103</v>
      </c>
      <c r="C103" s="14"/>
      <c r="D103" s="14"/>
      <c r="E103" s="22" t="e">
        <f t="shared" si="1"/>
        <v>#DIV/0!</v>
      </c>
    </row>
    <row r="104" spans="1:5" ht="20.25" customHeight="1" hidden="1">
      <c r="A104" s="15" t="s">
        <v>161</v>
      </c>
      <c r="B104" s="15" t="s">
        <v>104</v>
      </c>
      <c r="C104" s="14"/>
      <c r="D104" s="14"/>
      <c r="E104" s="22" t="e">
        <f t="shared" si="1"/>
        <v>#DIV/0!</v>
      </c>
    </row>
    <row r="105" spans="1:5" ht="26.25" hidden="1">
      <c r="A105" s="15" t="s">
        <v>162</v>
      </c>
      <c r="B105" s="15" t="s">
        <v>105</v>
      </c>
      <c r="C105" s="14"/>
      <c r="D105" s="14"/>
      <c r="E105" s="22" t="e">
        <f t="shared" si="1"/>
        <v>#DIV/0!</v>
      </c>
    </row>
    <row r="106" spans="1:5" ht="33" customHeight="1" hidden="1">
      <c r="A106" s="15" t="s">
        <v>149</v>
      </c>
      <c r="B106" s="15" t="s">
        <v>90</v>
      </c>
      <c r="C106" s="14">
        <v>0</v>
      </c>
      <c r="D106" s="14"/>
      <c r="E106" s="22"/>
    </row>
    <row r="107" spans="1:5" ht="39">
      <c r="A107" s="18" t="s">
        <v>211</v>
      </c>
      <c r="B107" s="18" t="s">
        <v>106</v>
      </c>
      <c r="C107" s="21">
        <f>C108+C109</f>
        <v>281.82</v>
      </c>
      <c r="D107" s="21">
        <v>281.82</v>
      </c>
      <c r="E107" s="22">
        <f t="shared" si="1"/>
        <v>100</v>
      </c>
    </row>
    <row r="108" spans="1:5" ht="39">
      <c r="A108" s="8" t="s">
        <v>207</v>
      </c>
      <c r="B108" s="3" t="s">
        <v>7</v>
      </c>
      <c r="C108" s="14">
        <v>3.52</v>
      </c>
      <c r="D108" s="14">
        <v>3.52</v>
      </c>
      <c r="E108" s="22">
        <f t="shared" si="1"/>
        <v>100</v>
      </c>
    </row>
    <row r="109" spans="1:5" ht="52.5">
      <c r="A109" s="15" t="s">
        <v>208</v>
      </c>
      <c r="B109" s="15" t="s">
        <v>107</v>
      </c>
      <c r="C109" s="23">
        <v>278.3</v>
      </c>
      <c r="D109" s="14">
        <v>278.3</v>
      </c>
      <c r="E109" s="22">
        <f t="shared" si="1"/>
        <v>100</v>
      </c>
    </row>
    <row r="110" spans="1:5" ht="52.5" hidden="1">
      <c r="A110" s="15" t="s">
        <v>163</v>
      </c>
      <c r="B110" s="15" t="s">
        <v>108</v>
      </c>
      <c r="C110" s="14"/>
      <c r="D110" s="14"/>
      <c r="E110" s="22" t="e">
        <f t="shared" si="1"/>
        <v>#DIV/0!</v>
      </c>
    </row>
    <row r="111" spans="1:5" ht="19.5" customHeight="1">
      <c r="A111" s="18" t="s">
        <v>206</v>
      </c>
      <c r="B111" s="18" t="s">
        <v>190</v>
      </c>
      <c r="C111" s="21">
        <f>C112+C114+C115+C118+C119+C116+C117</f>
        <v>10344.779999999999</v>
      </c>
      <c r="D111" s="21">
        <f>D112+D114+D115+D118+D119+D116+D117</f>
        <v>10344.779999999999</v>
      </c>
      <c r="E111" s="22">
        <f t="shared" si="1"/>
        <v>100</v>
      </c>
    </row>
    <row r="112" spans="1:5" ht="37.5" customHeight="1">
      <c r="A112" s="15" t="s">
        <v>226</v>
      </c>
      <c r="B112" s="15" t="s">
        <v>227</v>
      </c>
      <c r="C112" s="21">
        <v>0</v>
      </c>
      <c r="D112" s="21">
        <v>0</v>
      </c>
      <c r="E112" s="22">
        <v>0</v>
      </c>
    </row>
    <row r="113" spans="1:5" ht="0" customHeight="1" hidden="1">
      <c r="A113" s="18"/>
      <c r="B113" s="18"/>
      <c r="C113" s="21"/>
      <c r="D113" s="21"/>
      <c r="E113" s="22" t="e">
        <f t="shared" si="1"/>
        <v>#DIV/0!</v>
      </c>
    </row>
    <row r="114" spans="1:5" ht="41.25" customHeight="1">
      <c r="A114" s="18" t="s">
        <v>216</v>
      </c>
      <c r="B114" s="15" t="s">
        <v>217</v>
      </c>
      <c r="C114" s="35">
        <v>2759.85</v>
      </c>
      <c r="D114" s="14">
        <v>2759.85</v>
      </c>
      <c r="E114" s="22">
        <f t="shared" si="1"/>
        <v>100</v>
      </c>
    </row>
    <row r="115" spans="1:5" ht="24.75" customHeight="1">
      <c r="A115" s="15" t="s">
        <v>205</v>
      </c>
      <c r="B115" s="15" t="s">
        <v>214</v>
      </c>
      <c r="C115" s="14">
        <v>2716.2</v>
      </c>
      <c r="D115" s="14">
        <v>2716.2</v>
      </c>
      <c r="E115" s="22">
        <f t="shared" si="1"/>
        <v>100</v>
      </c>
    </row>
    <row r="116" spans="1:5" ht="24.75" customHeight="1">
      <c r="A116" s="15" t="s">
        <v>205</v>
      </c>
      <c r="B116" s="15" t="s">
        <v>214</v>
      </c>
      <c r="C116" s="14">
        <v>3050</v>
      </c>
      <c r="D116" s="14">
        <v>3050</v>
      </c>
      <c r="E116" s="22">
        <f t="shared" si="1"/>
        <v>100</v>
      </c>
    </row>
    <row r="117" spans="1:5" ht="24.75" customHeight="1">
      <c r="A117" s="15" t="s">
        <v>205</v>
      </c>
      <c r="B117" s="15" t="s">
        <v>190</v>
      </c>
      <c r="C117" s="14">
        <v>190</v>
      </c>
      <c r="D117" s="14">
        <v>190</v>
      </c>
      <c r="E117" s="22">
        <f t="shared" si="1"/>
        <v>100</v>
      </c>
    </row>
    <row r="118" spans="1:5" ht="24.75" customHeight="1">
      <c r="A118" s="15" t="s">
        <v>205</v>
      </c>
      <c r="B118" s="15" t="s">
        <v>190</v>
      </c>
      <c r="C118" s="14">
        <v>739.11</v>
      </c>
      <c r="D118" s="14">
        <v>739.11</v>
      </c>
      <c r="E118" s="22">
        <f t="shared" si="1"/>
        <v>100</v>
      </c>
    </row>
    <row r="119" spans="1:5" ht="18" customHeight="1">
      <c r="A119" s="15" t="s">
        <v>205</v>
      </c>
      <c r="B119" s="15" t="s">
        <v>190</v>
      </c>
      <c r="C119" s="35">
        <v>889.62</v>
      </c>
      <c r="D119" s="14">
        <v>889.62</v>
      </c>
      <c r="E119" s="22">
        <f t="shared" si="1"/>
        <v>100</v>
      </c>
    </row>
    <row r="120" spans="1:5" ht="9" customHeight="1" hidden="1">
      <c r="A120" s="15"/>
      <c r="B120" s="28"/>
      <c r="C120" s="14"/>
      <c r="D120" s="14"/>
      <c r="E120" s="22" t="e">
        <f t="shared" si="1"/>
        <v>#DIV/0!</v>
      </c>
    </row>
    <row r="121" spans="1:5" ht="12.75" hidden="1">
      <c r="A121" s="15"/>
      <c r="B121" s="3"/>
      <c r="C121" s="25"/>
      <c r="D121" s="25"/>
      <c r="E121" s="22" t="e">
        <f t="shared" si="1"/>
        <v>#DIV/0!</v>
      </c>
    </row>
    <row r="122" spans="1:5" ht="39" hidden="1">
      <c r="A122" s="15" t="s">
        <v>109</v>
      </c>
      <c r="B122" s="15" t="s">
        <v>110</v>
      </c>
      <c r="C122" s="14"/>
      <c r="D122" s="14"/>
      <c r="E122" s="22" t="e">
        <f t="shared" si="1"/>
        <v>#DIV/0!</v>
      </c>
    </row>
    <row r="123" spans="1:5" ht="12.75" hidden="1">
      <c r="A123" s="18" t="s">
        <v>164</v>
      </c>
      <c r="B123" s="19" t="s">
        <v>111</v>
      </c>
      <c r="C123" s="14"/>
      <c r="D123" s="14"/>
      <c r="E123" s="22" t="e">
        <f t="shared" si="1"/>
        <v>#DIV/0!</v>
      </c>
    </row>
    <row r="124" spans="1:5" ht="92.25" hidden="1">
      <c r="A124" s="15" t="s">
        <v>165</v>
      </c>
      <c r="B124" s="15" t="s">
        <v>112</v>
      </c>
      <c r="C124" s="14"/>
      <c r="D124" s="14"/>
      <c r="E124" s="22" t="e">
        <f t="shared" si="1"/>
        <v>#DIV/0!</v>
      </c>
    </row>
    <row r="125" spans="1:5" ht="92.25" hidden="1">
      <c r="A125" s="15" t="s">
        <v>166</v>
      </c>
      <c r="B125" s="15" t="s">
        <v>113</v>
      </c>
      <c r="C125" s="14"/>
      <c r="D125" s="14"/>
      <c r="E125" s="22" t="e">
        <f t="shared" si="1"/>
        <v>#DIV/0!</v>
      </c>
    </row>
    <row r="126" spans="1:5" ht="39" hidden="1">
      <c r="A126" s="15" t="s">
        <v>167</v>
      </c>
      <c r="B126" s="15" t="s">
        <v>114</v>
      </c>
      <c r="C126" s="14"/>
      <c r="D126" s="14"/>
      <c r="E126" s="22" t="e">
        <f t="shared" si="1"/>
        <v>#DIV/0!</v>
      </c>
    </row>
    <row r="127" spans="1:5" ht="39" hidden="1">
      <c r="A127" s="15" t="s">
        <v>168</v>
      </c>
      <c r="B127" s="15" t="s">
        <v>115</v>
      </c>
      <c r="C127" s="14"/>
      <c r="D127" s="14"/>
      <c r="E127" s="22" t="e">
        <f t="shared" si="1"/>
        <v>#DIV/0!</v>
      </c>
    </row>
    <row r="128" spans="1:5" ht="21" customHeight="1" hidden="1">
      <c r="A128" s="18" t="s">
        <v>169</v>
      </c>
      <c r="B128" s="19" t="s">
        <v>116</v>
      </c>
      <c r="C128" s="14"/>
      <c r="D128" s="14"/>
      <c r="E128" s="22" t="e">
        <f t="shared" si="1"/>
        <v>#DIV/0!</v>
      </c>
    </row>
    <row r="129" spans="1:5" ht="26.25" hidden="1">
      <c r="A129" s="15" t="s">
        <v>170</v>
      </c>
      <c r="B129" s="15" t="s">
        <v>117</v>
      </c>
      <c r="C129" s="14"/>
      <c r="D129" s="14"/>
      <c r="E129" s="22" t="e">
        <f t="shared" si="1"/>
        <v>#DIV/0!</v>
      </c>
    </row>
    <row r="130" spans="1:5" ht="144.75" hidden="1">
      <c r="A130" s="18" t="s">
        <v>171</v>
      </c>
      <c r="B130" s="19" t="s">
        <v>118</v>
      </c>
      <c r="C130" s="17"/>
      <c r="D130" s="17"/>
      <c r="E130" s="22" t="e">
        <f t="shared" si="1"/>
        <v>#DIV/0!</v>
      </c>
    </row>
    <row r="131" spans="1:5" ht="39" hidden="1">
      <c r="A131" s="15" t="s">
        <v>172</v>
      </c>
      <c r="B131" s="15" t="s">
        <v>119</v>
      </c>
      <c r="C131" s="17"/>
      <c r="D131" s="17"/>
      <c r="E131" s="22" t="e">
        <f t="shared" si="1"/>
        <v>#DIV/0!</v>
      </c>
    </row>
    <row r="132" spans="1:5" ht="12.75" hidden="1">
      <c r="A132" s="15"/>
      <c r="B132" s="15"/>
      <c r="C132" s="17">
        <v>2300.2</v>
      </c>
      <c r="D132" s="17">
        <v>690.06</v>
      </c>
      <c r="E132" s="22">
        <f t="shared" si="1"/>
        <v>30</v>
      </c>
    </row>
    <row r="133" spans="1:5" ht="12.75" hidden="1">
      <c r="A133" s="15"/>
      <c r="B133" s="15"/>
      <c r="C133" s="17"/>
      <c r="D133" s="17"/>
      <c r="E133" s="22" t="e">
        <f t="shared" si="1"/>
        <v>#DIV/0!</v>
      </c>
    </row>
    <row r="134" spans="1:5" ht="21.75" customHeight="1">
      <c r="A134" s="18" t="s">
        <v>210</v>
      </c>
      <c r="B134" s="18" t="s">
        <v>111</v>
      </c>
      <c r="C134" s="26">
        <f>C136+C137+C138+C139</f>
        <v>1768.9</v>
      </c>
      <c r="D134" s="26">
        <f>D136+D137+D138+D139</f>
        <v>1768.9</v>
      </c>
      <c r="E134" s="22">
        <f t="shared" si="1"/>
        <v>100</v>
      </c>
    </row>
    <row r="135" spans="1:5" ht="18" customHeight="1" hidden="1">
      <c r="A135" s="18"/>
      <c r="B135" s="18"/>
      <c r="C135" s="26"/>
      <c r="D135" s="26"/>
      <c r="E135" s="22" t="e">
        <f t="shared" si="1"/>
        <v>#DIV/0!</v>
      </c>
    </row>
    <row r="136" spans="1:5" ht="27" customHeight="1">
      <c r="A136" s="15" t="s">
        <v>209</v>
      </c>
      <c r="B136" s="15" t="s">
        <v>225</v>
      </c>
      <c r="C136" s="32">
        <v>497.5</v>
      </c>
      <c r="D136" s="26">
        <v>497.5</v>
      </c>
      <c r="E136" s="22">
        <f t="shared" si="1"/>
        <v>100</v>
      </c>
    </row>
    <row r="137" spans="1:5" ht="27" customHeight="1">
      <c r="A137" s="15" t="s">
        <v>209</v>
      </c>
      <c r="B137" s="15" t="s">
        <v>234</v>
      </c>
      <c r="C137" s="32">
        <v>201.4</v>
      </c>
      <c r="D137" s="26">
        <v>201.4</v>
      </c>
      <c r="E137" s="22">
        <f t="shared" si="1"/>
        <v>100</v>
      </c>
    </row>
    <row r="138" spans="1:5" ht="27" customHeight="1">
      <c r="A138" s="15" t="s">
        <v>209</v>
      </c>
      <c r="B138" s="15" t="s">
        <v>224</v>
      </c>
      <c r="C138" s="32">
        <v>750</v>
      </c>
      <c r="D138" s="26">
        <v>750</v>
      </c>
      <c r="E138" s="22">
        <f t="shared" si="1"/>
        <v>100</v>
      </c>
    </row>
    <row r="139" spans="1:5" ht="32.25" customHeight="1">
      <c r="A139" s="15" t="s">
        <v>209</v>
      </c>
      <c r="B139" s="15" t="s">
        <v>223</v>
      </c>
      <c r="C139" s="32">
        <v>320</v>
      </c>
      <c r="D139" s="32">
        <v>320</v>
      </c>
      <c r="E139" s="22">
        <f t="shared" si="1"/>
        <v>100</v>
      </c>
    </row>
    <row r="140" spans="1:5" ht="12" customHeight="1" hidden="1">
      <c r="A140" s="15"/>
      <c r="B140" s="15"/>
      <c r="C140" s="27"/>
      <c r="D140" s="27"/>
      <c r="E140" s="22"/>
    </row>
    <row r="141" spans="1:5" ht="33" customHeight="1" hidden="1">
      <c r="A141" s="15"/>
      <c r="B141" s="15"/>
      <c r="C141" s="27"/>
      <c r="D141" s="27"/>
      <c r="E141" s="22" t="e">
        <f t="shared" si="1"/>
        <v>#DIV/0!</v>
      </c>
    </row>
    <row r="142" spans="1:5" ht="18" customHeight="1" hidden="1">
      <c r="A142" s="15"/>
      <c r="B142" s="15"/>
      <c r="C142" s="27"/>
      <c r="D142" s="27"/>
      <c r="E142" s="22"/>
    </row>
    <row r="143" spans="1:5" ht="2.25" customHeight="1" hidden="1">
      <c r="A143" s="15"/>
      <c r="B143" s="15"/>
      <c r="C143" s="27"/>
      <c r="D143" s="27"/>
      <c r="E143" s="22" t="e">
        <f t="shared" si="1"/>
        <v>#DIV/0!</v>
      </c>
    </row>
    <row r="144" spans="1:5" ht="66" hidden="1">
      <c r="A144" s="18" t="s">
        <v>173</v>
      </c>
      <c r="B144" s="19" t="s">
        <v>120</v>
      </c>
      <c r="C144" s="17"/>
      <c r="D144" s="17"/>
      <c r="E144" s="22" t="e">
        <f t="shared" si="1"/>
        <v>#DIV/0!</v>
      </c>
    </row>
    <row r="145" spans="1:5" ht="52.5" hidden="1">
      <c r="A145" s="15" t="s">
        <v>174</v>
      </c>
      <c r="B145" s="15" t="s">
        <v>121</v>
      </c>
      <c r="C145" s="17"/>
      <c r="D145" s="17"/>
      <c r="E145" s="22" t="e">
        <f t="shared" si="1"/>
        <v>#DIV/0!</v>
      </c>
    </row>
    <row r="146" spans="1:5" ht="27" customHeight="1" hidden="1">
      <c r="A146" s="15"/>
      <c r="B146" s="15"/>
      <c r="C146" s="17"/>
      <c r="D146" s="17"/>
      <c r="E146" s="22"/>
    </row>
    <row r="147" spans="1:5" ht="45" customHeight="1" hidden="1">
      <c r="A147" s="15" t="s">
        <v>219</v>
      </c>
      <c r="B147" s="18" t="s">
        <v>218</v>
      </c>
      <c r="C147" s="17"/>
      <c r="D147" s="17">
        <v>0</v>
      </c>
      <c r="E147" s="22"/>
    </row>
    <row r="148" spans="1:5" ht="30" customHeight="1">
      <c r="A148" s="16"/>
      <c r="B148" s="10" t="s">
        <v>122</v>
      </c>
      <c r="C148" s="22">
        <f>C89+C7</f>
        <v>48840.9</v>
      </c>
      <c r="D148" s="22">
        <f>D7+D89+D147</f>
        <v>48038.3</v>
      </c>
      <c r="E148" s="22">
        <f t="shared" si="1"/>
        <v>98.3567051385212</v>
      </c>
    </row>
  </sheetData>
  <sheetProtection/>
  <mergeCells count="5">
    <mergeCell ref="B1:C1"/>
    <mergeCell ref="A2:C2"/>
    <mergeCell ref="B3:D3"/>
    <mergeCell ref="B4:D4"/>
    <mergeCell ref="A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2019-10-21T06:14:36Z</cp:lastPrinted>
  <dcterms:created xsi:type="dcterms:W3CDTF">1996-10-08T23:32:33Z</dcterms:created>
  <dcterms:modified xsi:type="dcterms:W3CDTF">2019-10-24T11:13:50Z</dcterms:modified>
  <cp:category/>
  <cp:version/>
  <cp:contentType/>
  <cp:contentStatus/>
</cp:coreProperties>
</file>