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2" yWindow="732" windowWidth="23256" windowHeight="1138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/>
  <c r="D29"/>
  <c r="E35" l="1"/>
  <c r="E23"/>
  <c r="D23"/>
  <c r="E20"/>
  <c r="E19" s="1"/>
  <c r="D20"/>
  <c r="D19" s="1"/>
  <c r="E15"/>
  <c r="D15"/>
  <c r="E12"/>
  <c r="D12"/>
  <c r="E17"/>
  <c r="E24" l="1"/>
  <c r="E21"/>
  <c r="E11"/>
  <c r="D35"/>
  <c r="G37"/>
  <c r="H37"/>
  <c r="H39" s="1"/>
  <c r="F37"/>
  <c r="E37" l="1"/>
  <c r="D21"/>
  <c r="D24" l="1"/>
  <c r="D11"/>
  <c r="D17"/>
  <c r="D37" l="1"/>
</calcChain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<sst xmlns="http://schemas.openxmlformats.org/spreadsheetml/2006/main" count="63" uniqueCount="63">
  <si>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</si>
  <si>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</si>
  <si>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</si>
  <si>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</si>
  <si>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</si>
  <si>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</si>
  <si>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</si>
  <si>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</si>
  <si>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</si>
  <si>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</si>
  <si>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</si>
  <si>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</si>
  <si>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</si>
  <si>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</si>
  <si>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</si>
  <si>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</si>
  <si>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</si>
  <si>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</si>
  <si>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</si>
  <si>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</si>
  <si>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</si>
  <si>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Жилищное  хозяйство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</si>
  <si>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</si>
  <si>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</si>
  <si>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</si>
  <si>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</si>
  <si>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</si>
  <si>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</si>
  <si>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</si>
  <si>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</si>
  <si>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</si>
  <si>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</si>
  <si>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</si>
  <si>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</si>
  <si>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</si>
  <si>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</si>
  <si>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</si>
  <si>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</si>
  <si>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</si>
  <si>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1001</t>
  </si>
  <si>
    <t>Физическая культура и спорт</t>
  </si>
  <si>
    <t>0412</t>
  </si>
  <si>
    <t>Другие вопросы в области национальной экономики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</si>
  <si>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</si>
  <si>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</si>
  <si>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</si>
  <si>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</si>
  <si>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</si>
  <si>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</si>
  <si>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</si>
  <si>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0314</t>
  </si>
  <si>
    <t>Защита населения и территории от чрезвычайных ситуаций природного и техногенного характера, пожарная безопасность</t>
  </si>
  <si>
    <t>Бюджет на  2024 г.тысяч рублей</t>
  </si>
  <si>
    <t>Рождественского сельского поселения</t>
  </si>
  <si>
    <t>Бюджет на  2025 г.тысяч рублей</t>
  </si>
  <si>
    <t>Приложение № 9</t>
  </si>
  <si>
    <t>по разделам и подразделам, классификации расходов бюджета Рождественского сельского поселения на плановый период 2024 и 2025 годов</t>
  </si>
  <si>
    <t>к решению Совета депутатов</t>
  </si>
  <si>
    <t>1102</t>
  </si>
  <si>
    <t>Массовый спорт</t>
  </si>
  <si>
    <t>Культура, кинематография</t>
  </si>
  <si>
    <t>Социальное политика</t>
  </si>
  <si>
    <t>№45 от 08.12.2022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</si>
</sst>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0" fillId="0" borderId="0" xfId="0" applyBorder="1" applyAlignment="1"/>
    <xf numFmtId="4" fontId="0" fillId="0" borderId="0" xfId="0" applyNumberFormat="1" applyBorder="1" applyAlignment="1"/>
    <xf numFmtId="4" fontId="9" fillId="0" borderId="1" xfId="0" applyNumberFormat="1" applyFont="1" applyBorder="1" applyAlignment="1" applyProtection="1">
      <alignment horizontal="right"/>
    </xf>
    <xf numFmtId="4" fontId="9" fillId="0" borderId="0" xfId="0" applyNumberFormat="1" applyFont="1" applyAlignment="1"/>
    <xf numFmtId="4" fontId="9" fillId="0" borderId="1" xfId="0" applyNumberFormat="1" applyFont="1" applyBorder="1" applyAlignment="1"/>
    <xf numFmtId="4" fontId="9" fillId="0" borderId="5" xfId="0" applyNumberFormat="1" applyFont="1" applyBorder="1" applyAlignment="1"/>
    <xf numFmtId="4" fontId="9" fillId="0" borderId="5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/>
    <xf numFmtId="4" fontId="9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35.6640625" style="1" customWidth="1"/>
    <col min="2" max="2" width="7.88671875" style="1" customWidth="1"/>
    <col min="3" max="3" width="10.88671875" style="2" customWidth="1"/>
    <col min="4" max="4" width="15.33203125" style="1" customWidth="1"/>
    <col min="5" max="5" width="21.6640625" style="20" customWidth="1"/>
    <col min="6" max="6" width="255.5546875" style="27" customWidth="1"/>
    <col min="7" max="8" width="14" style="23" customWidth="1"/>
    <col min="9" max="16384" width="9.109375" style="1"/>
  </cols>
  <sheetData>
    <row r="1" spans="1:8">
      <c r="B1" s="29"/>
      <c r="C1" s="38"/>
      <c r="D1" s="38"/>
      <c r="E1" s="31" t="s">
        <v>55</v>
      </c>
    </row>
    <row r="2" spans="1:8" ht="12.75" customHeight="1">
      <c r="A2" s="17"/>
      <c r="B2" s="29"/>
      <c r="C2" s="30"/>
      <c r="D2" s="30"/>
      <c r="E2" s="31" t="s">
        <v>57</v>
      </c>
    </row>
    <row r="3" spans="1:8" ht="12" customHeight="1">
      <c r="A3" s="3"/>
      <c r="B3" s="40" t="s">
        <v>53</v>
      </c>
      <c r="C3" s="40"/>
      <c r="D3" s="40"/>
      <c r="E3" s="40"/>
    </row>
    <row r="4" spans="1:8" ht="12" customHeight="1">
      <c r="A4" s="3"/>
      <c r="B4" s="3"/>
      <c r="C4" s="38"/>
      <c r="D4" s="39"/>
      <c r="E4" s="20" t="s">
        <v>62</v>
      </c>
    </row>
    <row r="5" spans="1:8" ht="18" customHeight="1">
      <c r="A5" s="37" t="s">
        <v>32</v>
      </c>
      <c r="B5" s="37"/>
      <c r="C5" s="37"/>
      <c r="D5" s="37"/>
      <c r="E5" s="37"/>
    </row>
    <row r="6" spans="1:8" ht="30" customHeight="1">
      <c r="A6" s="36" t="s">
        <v>56</v>
      </c>
      <c r="B6" s="36"/>
      <c r="C6" s="36"/>
      <c r="D6" s="36"/>
      <c r="E6" s="36"/>
    </row>
    <row r="7" spans="1:8" ht="11.25" customHeight="1">
      <c r="A7" s="4"/>
      <c r="B7" s="4"/>
    </row>
    <row r="8" spans="1:8" ht="21" customHeight="1">
      <c r="A8" s="33" t="s">
        <v>0</v>
      </c>
      <c r="B8" s="33" t="s">
        <v>1</v>
      </c>
      <c r="C8" s="33" t="s">
        <v>2</v>
      </c>
      <c r="D8" s="32" t="s">
        <v>52</v>
      </c>
      <c r="E8" s="32" t="s">
        <v>54</v>
      </c>
    </row>
    <row r="9" spans="1:8" ht="16.5" customHeight="1">
      <c r="A9" s="34"/>
      <c r="B9" s="34"/>
      <c r="C9" s="34"/>
      <c r="D9" s="32"/>
      <c r="E9" s="32"/>
    </row>
    <row r="10" spans="1:8" ht="9.75" customHeight="1">
      <c r="A10" s="35"/>
      <c r="B10" s="35"/>
      <c r="C10" s="35"/>
      <c r="D10" s="32"/>
      <c r="E10" s="32"/>
    </row>
    <row r="11" spans="1:8" s="7" customFormat="1" ht="12.75" customHeight="1">
      <c r="A11" s="5" t="s">
        <v>3</v>
      </c>
      <c r="B11" s="6" t="s">
        <v>4</v>
      </c>
      <c r="C11" s="6"/>
      <c r="D11" s="14">
        <f>SUM(D12:D16)</f>
        <v>16257.42</v>
      </c>
      <c r="E11" s="14">
        <f>SUM(E12:E16)</f>
        <v>16498.239999999998</v>
      </c>
      <c r="F11" s="27"/>
      <c r="G11" s="25"/>
      <c r="H11" s="24"/>
    </row>
    <row r="12" spans="1:8" ht="25.5" customHeight="1">
      <c r="A12" s="8" t="s">
        <v>23</v>
      </c>
      <c r="B12" s="8"/>
      <c r="C12" s="9" t="s">
        <v>22</v>
      </c>
      <c r="D12" s="15">
        <f t="shared" ref="D12:E15" si="0">G12/1000</f>
        <v>50</v>
      </c>
      <c r="E12" s="15">
        <f t="shared" si="0"/>
        <v>50</v>
      </c>
      <c r="F12" s="27">
        <v>50000</v>
      </c>
      <c r="G12" s="25">
        <v>50000</v>
      </c>
      <c r="H12" s="24">
        <v>50000</v>
      </c>
    </row>
    <row r="13" spans="1:8" ht="15" customHeight="1">
      <c r="A13" s="8" t="s">
        <v>5</v>
      </c>
      <c r="B13" s="8"/>
      <c r="C13" s="9" t="s">
        <v>6</v>
      </c>
      <c r="D13" s="15">
        <v>15557.42</v>
      </c>
      <c r="E13" s="15">
        <v>15758.24</v>
      </c>
      <c r="F13" s="28">
        <v>14478520</v>
      </c>
      <c r="G13" s="26">
        <v>15220520</v>
      </c>
      <c r="H13" s="22">
        <v>15376000</v>
      </c>
    </row>
    <row r="14" spans="1:8" ht="38.25" customHeight="1">
      <c r="A14" s="12" t="s">
        <v>48</v>
      </c>
      <c r="B14" s="12"/>
      <c r="C14" s="13" t="s">
        <v>47</v>
      </c>
      <c r="D14" s="15"/>
      <c r="E14" s="15"/>
      <c r="F14" s="28">
        <v>509290</v>
      </c>
      <c r="G14" s="25"/>
      <c r="H14" s="24"/>
    </row>
    <row r="15" spans="1:8" ht="12.75" customHeight="1">
      <c r="A15" s="12" t="s">
        <v>7</v>
      </c>
      <c r="B15" s="12"/>
      <c r="C15" s="13" t="s">
        <v>34</v>
      </c>
      <c r="D15" s="15">
        <f t="shared" si="0"/>
        <v>100</v>
      </c>
      <c r="E15" s="15">
        <f t="shared" si="0"/>
        <v>100</v>
      </c>
      <c r="F15" s="27">
        <v>100000</v>
      </c>
      <c r="G15" s="25">
        <v>100000</v>
      </c>
      <c r="H15" s="24">
        <v>100000</v>
      </c>
    </row>
    <row r="16" spans="1:8" ht="12.75" customHeight="1">
      <c r="A16" s="12" t="s">
        <v>27</v>
      </c>
      <c r="B16" s="12"/>
      <c r="C16" s="13" t="s">
        <v>35</v>
      </c>
      <c r="D16" s="15">
        <v>550</v>
      </c>
      <c r="E16" s="15">
        <v>590</v>
      </c>
      <c r="F16" s="28">
        <v>410000</v>
      </c>
      <c r="G16" s="26">
        <v>410000</v>
      </c>
      <c r="H16" s="22">
        <v>420800</v>
      </c>
    </row>
    <row r="17" spans="1:8" ht="12.75" customHeight="1">
      <c r="A17" s="5" t="s">
        <v>24</v>
      </c>
      <c r="B17" s="6" t="s">
        <v>25</v>
      </c>
      <c r="C17" s="9"/>
      <c r="D17" s="14">
        <f>D18</f>
        <v>309.89999999999998</v>
      </c>
      <c r="E17" s="14">
        <f>E18</f>
        <v>0</v>
      </c>
      <c r="G17" s="25"/>
      <c r="H17" s="24"/>
    </row>
    <row r="18" spans="1:8" s="7" customFormat="1" ht="15.75" customHeight="1">
      <c r="A18" s="8" t="s">
        <v>26</v>
      </c>
      <c r="B18" s="8"/>
      <c r="C18" s="9" t="s">
        <v>30</v>
      </c>
      <c r="D18" s="15">
        <v>309.89999999999998</v>
      </c>
      <c r="E18" s="15"/>
      <c r="F18" s="28">
        <v>297400</v>
      </c>
      <c r="G18" s="26">
        <v>297400</v>
      </c>
      <c r="H18" s="22">
        <v>297400</v>
      </c>
    </row>
    <row r="19" spans="1:8" ht="24" customHeight="1">
      <c r="A19" s="5" t="s">
        <v>8</v>
      </c>
      <c r="B19" s="6" t="s">
        <v>9</v>
      </c>
      <c r="C19" s="6"/>
      <c r="D19" s="14">
        <f>D20</f>
        <v>340</v>
      </c>
      <c r="E19" s="14">
        <f>E20</f>
        <v>353.6</v>
      </c>
      <c r="G19" s="25"/>
      <c r="H19" s="24"/>
    </row>
    <row r="20" spans="1:8" ht="52.5" customHeight="1">
      <c r="A20" s="8" t="s">
        <v>51</v>
      </c>
      <c r="B20" s="8"/>
      <c r="C20" s="9" t="s">
        <v>50</v>
      </c>
      <c r="D20" s="15">
        <f>G20/1000</f>
        <v>340</v>
      </c>
      <c r="E20" s="15">
        <f>H20/1000</f>
        <v>353.6</v>
      </c>
      <c r="F20" s="27">
        <v>320000</v>
      </c>
      <c r="G20" s="25">
        <v>340000</v>
      </c>
      <c r="H20" s="24">
        <v>353600</v>
      </c>
    </row>
    <row r="21" spans="1:8" ht="12.75" customHeight="1">
      <c r="A21" s="5" t="s">
        <v>10</v>
      </c>
      <c r="B21" s="6" t="s">
        <v>11</v>
      </c>
      <c r="C21" s="6"/>
      <c r="D21" s="14">
        <f>D22+D23</f>
        <v>34913.25</v>
      </c>
      <c r="E21" s="14">
        <f>E22+E23</f>
        <v>5232.26</v>
      </c>
      <c r="G21" s="25"/>
      <c r="H21" s="24"/>
    </row>
    <row r="22" spans="1:8" ht="12" customHeight="1">
      <c r="A22" s="8" t="s">
        <v>43</v>
      </c>
      <c r="B22" s="8"/>
      <c r="C22" s="9" t="s">
        <v>36</v>
      </c>
      <c r="D22" s="15">
        <v>34488</v>
      </c>
      <c r="E22" s="15">
        <v>4790</v>
      </c>
      <c r="F22" s="27">
        <v>1360000</v>
      </c>
      <c r="G22" s="25">
        <v>1170000</v>
      </c>
      <c r="H22" s="24">
        <v>1216800</v>
      </c>
    </row>
    <row r="23" spans="1:8" ht="12" customHeight="1">
      <c r="A23" s="19" t="s">
        <v>42</v>
      </c>
      <c r="B23" s="8"/>
      <c r="C23" s="9" t="s">
        <v>41</v>
      </c>
      <c r="D23" s="15">
        <f>G23/1000</f>
        <v>425.25</v>
      </c>
      <c r="E23" s="15">
        <f>H23/1000</f>
        <v>442.26</v>
      </c>
      <c r="F23" s="27">
        <v>405000</v>
      </c>
      <c r="G23" s="25">
        <v>425250</v>
      </c>
      <c r="H23" s="24">
        <v>442260</v>
      </c>
    </row>
    <row r="24" spans="1:8" s="10" customFormat="1" ht="12.75" customHeight="1">
      <c r="A24" s="5" t="s">
        <v>12</v>
      </c>
      <c r="B24" s="6" t="s">
        <v>13</v>
      </c>
      <c r="C24" s="6"/>
      <c r="D24" s="14">
        <f>SUM(D25:D28)</f>
        <v>12348.2</v>
      </c>
      <c r="E24" s="14">
        <f>SUM(E25:E28)</f>
        <v>10261.299999999999</v>
      </c>
      <c r="F24" s="27"/>
      <c r="G24" s="25"/>
      <c r="H24" s="24"/>
    </row>
    <row r="25" spans="1:8" ht="12.75" customHeight="1">
      <c r="A25" s="8" t="s">
        <v>21</v>
      </c>
      <c r="B25" s="8"/>
      <c r="C25" s="9" t="s">
        <v>14</v>
      </c>
      <c r="D25" s="15">
        <v>1559.4</v>
      </c>
      <c r="E25" s="15">
        <v>1629.7</v>
      </c>
      <c r="F25" s="27">
        <v>1750600</v>
      </c>
      <c r="G25" s="25">
        <v>1757615</v>
      </c>
      <c r="H25" s="24">
        <v>1827919.6</v>
      </c>
    </row>
    <row r="26" spans="1:8" ht="14.25" customHeight="1">
      <c r="A26" s="8" t="s">
        <v>15</v>
      </c>
      <c r="B26" s="8"/>
      <c r="C26" s="9" t="s">
        <v>16</v>
      </c>
      <c r="D26" s="15">
        <v>2533.1999999999998</v>
      </c>
      <c r="E26" s="15">
        <v>2664.4</v>
      </c>
      <c r="F26" s="27">
        <v>29621930</v>
      </c>
      <c r="G26" s="25">
        <v>1780000</v>
      </c>
      <c r="H26" s="24">
        <v>1851200</v>
      </c>
    </row>
    <row r="27" spans="1:8" ht="14.25" customHeight="1">
      <c r="A27" s="8" t="s">
        <v>28</v>
      </c>
      <c r="B27" s="8"/>
      <c r="C27" s="9" t="s">
        <v>29</v>
      </c>
      <c r="D27" s="15">
        <v>7955.6</v>
      </c>
      <c r="E27" s="15">
        <v>5667.2</v>
      </c>
      <c r="F27" s="28">
        <v>8255000</v>
      </c>
      <c r="G27" s="26">
        <v>7455000</v>
      </c>
      <c r="H27" s="22">
        <v>7240400</v>
      </c>
    </row>
    <row r="28" spans="1:8" ht="14.25" customHeight="1">
      <c r="A28" s="8" t="s">
        <v>38</v>
      </c>
      <c r="B28" s="8"/>
      <c r="C28" s="9" t="s">
        <v>37</v>
      </c>
      <c r="D28" s="15">
        <v>300</v>
      </c>
      <c r="E28" s="15">
        <v>300</v>
      </c>
      <c r="F28" s="27">
        <v>8231000</v>
      </c>
      <c r="G28" s="25">
        <v>8626000</v>
      </c>
      <c r="H28" s="24">
        <v>8927840</v>
      </c>
    </row>
    <row r="29" spans="1:8" ht="14.25" customHeight="1">
      <c r="A29" s="5" t="s">
        <v>45</v>
      </c>
      <c r="B29" s="6" t="s">
        <v>49</v>
      </c>
      <c r="C29" s="9"/>
      <c r="D29" s="14">
        <f>D30</f>
        <v>300</v>
      </c>
      <c r="E29" s="14">
        <f>E30</f>
        <v>300</v>
      </c>
      <c r="G29" s="25"/>
      <c r="H29" s="24"/>
    </row>
    <row r="30" spans="1:8" ht="14.25" customHeight="1">
      <c r="A30" s="8" t="s">
        <v>46</v>
      </c>
      <c r="B30" s="8"/>
      <c r="C30" s="9" t="s">
        <v>44</v>
      </c>
      <c r="D30" s="15">
        <v>300</v>
      </c>
      <c r="E30" s="15">
        <v>300</v>
      </c>
      <c r="F30" s="27">
        <v>150000</v>
      </c>
      <c r="G30" s="25">
        <v>150000</v>
      </c>
      <c r="H30" s="24">
        <v>156000</v>
      </c>
    </row>
    <row r="31" spans="1:8" ht="12.75" customHeight="1">
      <c r="A31" s="5" t="s">
        <v>60</v>
      </c>
      <c r="B31" s="6" t="s">
        <v>17</v>
      </c>
      <c r="C31" s="6"/>
      <c r="D31" s="14">
        <v>15310.23</v>
      </c>
      <c r="E31" s="14">
        <v>17752.91</v>
      </c>
      <c r="G31" s="25"/>
      <c r="H31" s="24"/>
    </row>
    <row r="32" spans="1:8" ht="12.75" customHeight="1">
      <c r="A32" s="8" t="s">
        <v>18</v>
      </c>
      <c r="B32" s="8"/>
      <c r="C32" s="9" t="s">
        <v>19</v>
      </c>
      <c r="D32" s="15">
        <v>15310.23</v>
      </c>
      <c r="E32" s="15">
        <v>17752.91</v>
      </c>
      <c r="F32" s="28">
        <v>9494400</v>
      </c>
      <c r="G32" s="26">
        <v>9688420</v>
      </c>
      <c r="H32" s="22">
        <v>10055516.800000001</v>
      </c>
    </row>
    <row r="33" spans="1:8" ht="12.75" customHeight="1">
      <c r="A33" s="18" t="s">
        <v>61</v>
      </c>
      <c r="B33" s="5">
        <v>1000</v>
      </c>
      <c r="C33" s="9"/>
      <c r="D33" s="14">
        <v>1600</v>
      </c>
      <c r="E33" s="14">
        <v>1700</v>
      </c>
      <c r="G33" s="25"/>
      <c r="H33" s="24"/>
    </row>
    <row r="34" spans="1:8" ht="12.75" customHeight="1">
      <c r="A34" s="8" t="s">
        <v>33</v>
      </c>
      <c r="B34" s="8"/>
      <c r="C34" s="9" t="s">
        <v>39</v>
      </c>
      <c r="D34" s="15">
        <v>1600</v>
      </c>
      <c r="E34" s="15">
        <v>1700</v>
      </c>
      <c r="F34" s="27">
        <v>1200000</v>
      </c>
      <c r="G34" s="25">
        <v>1200000</v>
      </c>
      <c r="H34" s="24">
        <v>1248000</v>
      </c>
    </row>
    <row r="35" spans="1:8" ht="12.75" customHeight="1">
      <c r="A35" s="5" t="s">
        <v>40</v>
      </c>
      <c r="B35" s="6" t="s">
        <v>31</v>
      </c>
      <c r="C35" s="6"/>
      <c r="D35" s="14">
        <f>D36</f>
        <v>200</v>
      </c>
      <c r="E35" s="14">
        <f>E36</f>
        <v>300</v>
      </c>
      <c r="G35" s="25"/>
      <c r="H35" s="24"/>
    </row>
    <row r="36" spans="1:8" s="7" customFormat="1" ht="12.75" customHeight="1">
      <c r="A36" s="8" t="s">
        <v>59</v>
      </c>
      <c r="B36" s="8"/>
      <c r="C36" s="9" t="s">
        <v>58</v>
      </c>
      <c r="D36" s="15">
        <v>200</v>
      </c>
      <c r="E36" s="15">
        <v>300</v>
      </c>
      <c r="F36" s="28">
        <v>5188000</v>
      </c>
      <c r="G36" s="26">
        <v>5350950</v>
      </c>
      <c r="H36" s="22">
        <v>5560628</v>
      </c>
    </row>
    <row r="37" spans="1:8">
      <c r="A37" s="11" t="s">
        <v>20</v>
      </c>
      <c r="B37" s="11"/>
      <c r="C37" s="6"/>
      <c r="D37" s="14">
        <f>D35+D33+D31+D24+D21+D19+D17+D11+D29</f>
        <v>81579</v>
      </c>
      <c r="E37" s="14">
        <f>E35+E33+E31+E24+E21+E19+E17+E11+E29</f>
        <v>52398.31</v>
      </c>
      <c r="F37" s="27">
        <f>SUM(F11:F36)</f>
        <v>81821140</v>
      </c>
      <c r="G37" s="25">
        <f t="shared" ref="G37:H37" si="1">SUM(G11:G36)</f>
        <v>54021155</v>
      </c>
      <c r="H37" s="24">
        <f t="shared" si="1"/>
        <v>55124364.400000006</v>
      </c>
    </row>
    <row r="38" spans="1:8">
      <c r="D38" s="16"/>
      <c r="G38" s="23">
        <v>54271155</v>
      </c>
      <c r="H38" s="23">
        <v>55383164.399999999</v>
      </c>
    </row>
    <row r="39" spans="1:8">
      <c r="D39" s="16"/>
      <c r="H39" s="23">
        <f>H38-H37</f>
        <v>258799.99999999255</v>
      </c>
    </row>
    <row r="40" spans="1:8">
      <c r="D40" s="16"/>
    </row>
    <row r="41" spans="1:8">
      <c r="D41" s="16"/>
      <c r="E41" s="21"/>
    </row>
    <row r="42" spans="1:8">
      <c r="D42" s="16"/>
    </row>
    <row r="43" spans="1:8">
      <c r="D43" s="16"/>
    </row>
    <row r="44" spans="1:8">
      <c r="D44" s="16"/>
    </row>
    <row r="45" spans="1:8">
      <c r="D45" s="16"/>
    </row>
    <row r="46" spans="1:8">
      <c r="D46" s="16"/>
    </row>
    <row r="47" spans="1:8">
      <c r="D47" s="16"/>
    </row>
    <row r="48" spans="1:8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</sheetData>
  <mergeCells count="10">
    <mergeCell ref="A6:E6"/>
    <mergeCell ref="A5:E5"/>
    <mergeCell ref="C1:D1"/>
    <mergeCell ref="C4:D4"/>
    <mergeCell ref="B3:E3"/>
    <mergeCell ref="E8:E10"/>
    <mergeCell ref="A8:A10"/>
    <mergeCell ref="B8:B10"/>
    <mergeCell ref="C8:C10"/>
    <mergeCell ref="D8:D10"/>
  </mergeCells>
  <phoneticPr fontId="0" type="noConversion"/>
  <pageMargins left="0.98425196850393704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grigoryevaaa</cp:lastModifiedBy>
  <cp:lastPrinted>2022-11-10T12:19:41Z</cp:lastPrinted>
  <dcterms:created xsi:type="dcterms:W3CDTF">2005-07-27T12:36:10Z</dcterms:created>
  <dcterms:modified xsi:type="dcterms:W3CDTF">2023-01-12T09:48:42Z</dcterms:modified>
</cp:coreProperties>
</file>