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6" yWindow="1776" windowWidth="23256" windowHeight="1138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/>
  <c r="D19" l="1"/>
  <c r="D37" l="1"/>
  <c r="D36"/>
  <c r="D30"/>
  <c r="G41"/>
  <c r="H41"/>
  <c r="H43" s="1"/>
  <c r="F41"/>
  <c r="D34" l="1"/>
  <c r="D21"/>
  <c r="D29"/>
  <c r="D24" l="1"/>
  <c r="D11"/>
  <c r="D32"/>
  <c r="D17"/>
</calcChain>
</file>

<file path=xl/sharedStrings.xml><?xml version="1.0" encoding="utf-8"?>
<sst xmlns="http://schemas.openxmlformats.org/spreadsheetml/2006/main" count="68" uniqueCount="68">
  <si>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</si>
  <si>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</si>
  <si>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</si>
  <si>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</si>
  <si>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</si>
  <si>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</si>
  <si>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</si>
  <si>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</si>
  <si>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</si>
  <si>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</si>
  <si>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</si>
  <si>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</si>
  <si>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</si>
  <si>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</si>
  <si>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</si>
  <si>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</si>
  <si>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</si>
  <si>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0800</t>
  </si>
  <si>
    <t>Культура</t>
  </si>
  <si>
    <t>0801</t>
  </si>
  <si>
    <t>ВСЕГО РАСХОДОВ</t>
  </si>
  <si>
    <t>Жилищное  хозяйство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</si>
  <si>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</si>
  <si>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</si>
  <si>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</si>
  <si>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</si>
  <si>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</si>
  <si>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</si>
  <si>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</si>
  <si>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</si>
  <si>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</si>
  <si>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1100</t>
  </si>
  <si>
    <t>Распределение бюджетных ассигнований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</si>
  <si>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</si>
  <si>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</si>
  <si>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</si>
  <si>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</si>
  <si>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</si>
  <si>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</si>
  <si>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1001</t>
  </si>
  <si>
    <t>Физическая культура и спорт</t>
  </si>
  <si>
    <t>0412</t>
  </si>
  <si>
    <t>Другие вопросы в области национальной экономики</t>
  </si>
  <si>
    <t>Дорожное хозяйство (дорожные фонды)</t>
  </si>
  <si>
    <t>0707</t>
  </si>
  <si>
    <t>Образование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</si>
  <si>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</si>
  <si>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</si>
  <si>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</si>
  <si>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</si>
  <si>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Охрана семьи и детства</t>
  </si>
  <si>
    <t>0700</t>
  </si>
  <si>
    <t>0705</t>
  </si>
  <si>
    <t>Профессиональная подготовка, переподготовка и повышение квалификации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</si>
  <si>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</si>
  <si>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</si>
  <si>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Рождественского сельского поселения</t>
  </si>
  <si>
    <t>по разделам и подразделам, классификации расходов бюджета Рождественского сельского поселения на  2023 год</t>
  </si>
  <si>
    <t>Бюджет на  2023 г.тысяч рублей</t>
  </si>
  <si>
    <t>Приложение № 8</t>
  </si>
  <si>
    <t>к решению Совета  депутатов</t>
  </si>
  <si>
    <t>1102</t>
  </si>
  <si>
    <t>Массовый спорт</t>
  </si>
  <si>
    <t>Культура, кинематография</t>
  </si>
  <si>
    <t>Социальное политика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</si>
  <si>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</si>
  <si>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</si>
  <si>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1301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</si>
</sst>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0" fillId="0" borderId="0" xfId="0" applyBorder="1" applyAlignment="1"/>
    <xf numFmtId="4" fontId="4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3" fontId="5" fillId="0" borderId="0" xfId="0" applyNumberFormat="1" applyFont="1" applyBorder="1" applyAlignment="1"/>
    <xf numFmtId="4" fontId="0" fillId="0" borderId="0" xfId="0" applyNumberFormat="1" applyBorder="1" applyAlignment="1"/>
    <xf numFmtId="0" fontId="0" fillId="0" borderId="0" xfId="0" applyAlignment="1"/>
    <xf numFmtId="0" fontId="0" fillId="0" borderId="0" xfId="0" applyAlignment="1"/>
    <xf numFmtId="0" fontId="9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 applyProtection="1">
      <alignment horizontal="right" vertical="center"/>
    </xf>
    <xf numFmtId="4" fontId="10" fillId="0" borderId="1" xfId="0" applyNumberFormat="1" applyFont="1" applyBorder="1" applyAlignment="1" applyProtection="1">
      <alignment horizontal="right"/>
    </xf>
    <xf numFmtId="4" fontId="11" fillId="0" borderId="1" xfId="0" applyNumberFormat="1" applyFont="1" applyBorder="1" applyAlignment="1" applyProtection="1">
      <alignment horizontal="right" vertical="center"/>
    </xf>
    <xf numFmtId="4" fontId="11" fillId="0" borderId="1" xfId="0" applyNumberFormat="1" applyFont="1" applyBorder="1" applyAlignment="1" applyProtection="1">
      <alignment horizontal="right"/>
    </xf>
    <xf numFmtId="4" fontId="11" fillId="0" borderId="0" xfId="0" applyNumberFormat="1" applyFont="1" applyAlignment="1"/>
    <xf numFmtId="4" fontId="11" fillId="0" borderId="1" xfId="0" applyNumberFormat="1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3"/>
  <sheetViews>
    <sheetView tabSelected="1" zoomScaleNormal="100" workbookViewId="0"/>
  </sheetViews>
  <sheetFormatPr defaultColWidth="9.109375" defaultRowHeight="13.2"/>
  <cols>
    <col min="1" max="1" width="43.6640625" style="1" customWidth="1"/>
    <col min="2" max="2" width="13.88671875" style="1" customWidth="1"/>
    <col min="3" max="3" width="13.88671875" style="2" customWidth="1"/>
    <col min="4" max="4" width="23.33203125" style="1" customWidth="1"/>
    <col min="5" max="5" width="255.5546875" style="20" customWidth="1"/>
    <col min="6" max="8" width="14" style="32" customWidth="1"/>
    <col min="9" max="16384" width="9.109375" style="1"/>
  </cols>
  <sheetData>
    <row r="1" spans="1:8">
      <c r="C1" s="38" t="s">
        <v>59</v>
      </c>
      <c r="D1" s="38"/>
    </row>
    <row r="2" spans="1:8">
      <c r="A2" s="17"/>
      <c r="C2" s="39" t="s">
        <v>60</v>
      </c>
      <c r="D2" s="39"/>
    </row>
    <row r="3" spans="1:8" ht="11.25" customHeight="1">
      <c r="A3" s="3"/>
      <c r="B3" s="39" t="s">
        <v>56</v>
      </c>
      <c r="C3" s="43"/>
      <c r="D3" s="43"/>
    </row>
    <row r="4" spans="1:8" ht="12" customHeight="1">
      <c r="A4" s="3"/>
      <c r="B4" s="3"/>
      <c r="C4" s="38"/>
      <c r="D4" s="42"/>
    </row>
    <row r="5" spans="1:8" ht="18" customHeight="1">
      <c r="A5" s="41" t="s">
        <v>32</v>
      </c>
      <c r="B5" s="41"/>
      <c r="C5" s="41"/>
      <c r="D5" s="41"/>
    </row>
    <row r="6" spans="1:8" ht="30" customHeight="1">
      <c r="A6" s="40" t="s">
        <v>57</v>
      </c>
      <c r="B6" s="40"/>
      <c r="C6" s="40"/>
      <c r="D6" s="40"/>
    </row>
    <row r="7" spans="1:8" ht="11.25" customHeight="1">
      <c r="A7" s="4"/>
      <c r="B7" s="4"/>
    </row>
    <row r="8" spans="1:8" ht="21" customHeight="1">
      <c r="A8" s="34" t="s">
        <v>0</v>
      </c>
      <c r="B8" s="34" t="s">
        <v>1</v>
      </c>
      <c r="C8" s="34" t="s">
        <v>2</v>
      </c>
      <c r="D8" s="37" t="s">
        <v>58</v>
      </c>
    </row>
    <row r="9" spans="1:8" ht="16.5" customHeight="1">
      <c r="A9" s="35"/>
      <c r="B9" s="35"/>
      <c r="C9" s="35"/>
      <c r="D9" s="37"/>
    </row>
    <row r="10" spans="1:8" ht="9.75" customHeight="1">
      <c r="A10" s="36"/>
      <c r="B10" s="36"/>
      <c r="C10" s="36"/>
      <c r="D10" s="37"/>
    </row>
    <row r="11" spans="1:8" s="7" customFormat="1" ht="12.75" customHeight="1">
      <c r="A11" s="5" t="s">
        <v>3</v>
      </c>
      <c r="B11" s="6" t="s">
        <v>4</v>
      </c>
      <c r="C11" s="6"/>
      <c r="D11" s="14">
        <f>SUM(D12:D16)</f>
        <v>16807.760000000002</v>
      </c>
      <c r="E11" s="21"/>
      <c r="F11" s="33"/>
      <c r="G11" s="33"/>
      <c r="H11" s="33"/>
    </row>
    <row r="12" spans="1:8" ht="25.5" customHeight="1">
      <c r="A12" s="8" t="s">
        <v>23</v>
      </c>
      <c r="B12" s="8"/>
      <c r="C12" s="9" t="s">
        <v>22</v>
      </c>
      <c r="D12" s="15">
        <v>50</v>
      </c>
      <c r="E12" s="22"/>
      <c r="F12" s="33">
        <v>50000</v>
      </c>
      <c r="G12" s="33">
        <v>50000</v>
      </c>
      <c r="H12" s="33">
        <v>50000</v>
      </c>
    </row>
    <row r="13" spans="1:8" ht="15" customHeight="1">
      <c r="A13" s="8" t="s">
        <v>5</v>
      </c>
      <c r="B13" s="8"/>
      <c r="C13" s="9" t="s">
        <v>6</v>
      </c>
      <c r="D13" s="15">
        <v>15760.5</v>
      </c>
      <c r="E13" s="22"/>
      <c r="F13" s="30">
        <v>14478520</v>
      </c>
      <c r="G13" s="30">
        <v>15220520</v>
      </c>
      <c r="H13" s="31">
        <v>15376000</v>
      </c>
    </row>
    <row r="14" spans="1:8" ht="38.25" customHeight="1">
      <c r="A14" s="12" t="s">
        <v>48</v>
      </c>
      <c r="B14" s="12"/>
      <c r="C14" s="13" t="s">
        <v>47</v>
      </c>
      <c r="D14" s="15">
        <v>280.2</v>
      </c>
      <c r="E14" s="22"/>
      <c r="F14" s="30">
        <v>509290</v>
      </c>
      <c r="G14" s="33"/>
      <c r="H14" s="33"/>
    </row>
    <row r="15" spans="1:8" ht="12.75" customHeight="1">
      <c r="A15" s="12" t="s">
        <v>7</v>
      </c>
      <c r="B15" s="12"/>
      <c r="C15" s="13" t="s">
        <v>34</v>
      </c>
      <c r="D15" s="15">
        <v>200</v>
      </c>
      <c r="E15" s="22"/>
      <c r="F15" s="33">
        <v>100000</v>
      </c>
      <c r="G15" s="33">
        <v>100000</v>
      </c>
      <c r="H15" s="33">
        <v>100000</v>
      </c>
    </row>
    <row r="16" spans="1:8" ht="12.75" customHeight="1">
      <c r="A16" s="12" t="s">
        <v>27</v>
      </c>
      <c r="B16" s="12"/>
      <c r="C16" s="13" t="s">
        <v>35</v>
      </c>
      <c r="D16" s="15">
        <v>517.05999999999995</v>
      </c>
      <c r="E16" s="22"/>
      <c r="F16" s="30">
        <v>410000</v>
      </c>
      <c r="G16" s="30">
        <v>410000</v>
      </c>
      <c r="H16" s="31">
        <v>420800</v>
      </c>
    </row>
    <row r="17" spans="1:8" ht="12.75" customHeight="1">
      <c r="A17" s="5" t="s">
        <v>24</v>
      </c>
      <c r="B17" s="6" t="s">
        <v>25</v>
      </c>
      <c r="C17" s="9"/>
      <c r="D17" s="14">
        <f>D18</f>
        <v>299.60000000000002</v>
      </c>
      <c r="E17" s="21"/>
      <c r="F17" s="33"/>
      <c r="G17" s="33"/>
      <c r="H17" s="33"/>
    </row>
    <row r="18" spans="1:8" s="7" customFormat="1" ht="15.75" customHeight="1">
      <c r="A18" s="8" t="s">
        <v>26</v>
      </c>
      <c r="B18" s="8"/>
      <c r="C18" s="9" t="s">
        <v>30</v>
      </c>
      <c r="D18" s="15">
        <v>299.60000000000002</v>
      </c>
      <c r="E18" s="23"/>
      <c r="F18" s="30">
        <v>297400</v>
      </c>
      <c r="G18" s="30">
        <v>297400</v>
      </c>
      <c r="H18" s="31">
        <v>297400</v>
      </c>
    </row>
    <row r="19" spans="1:8" ht="24" customHeight="1">
      <c r="A19" s="5" t="s">
        <v>8</v>
      </c>
      <c r="B19" s="6" t="s">
        <v>9</v>
      </c>
      <c r="C19" s="6"/>
      <c r="D19" s="14">
        <f>D20</f>
        <v>250</v>
      </c>
      <c r="E19" s="21"/>
      <c r="F19" s="33"/>
      <c r="G19" s="33"/>
      <c r="H19" s="33"/>
    </row>
    <row r="20" spans="1:8" ht="42" customHeight="1">
      <c r="A20" s="8" t="s">
        <v>55</v>
      </c>
      <c r="B20" s="8"/>
      <c r="C20" s="9" t="s">
        <v>54</v>
      </c>
      <c r="D20" s="15">
        <v>250</v>
      </c>
      <c r="E20" s="22"/>
      <c r="F20" s="33">
        <v>320000</v>
      </c>
      <c r="G20" s="33">
        <v>340000</v>
      </c>
      <c r="H20" s="33">
        <v>353600</v>
      </c>
    </row>
    <row r="21" spans="1:8" ht="12.75" customHeight="1">
      <c r="A21" s="5" t="s">
        <v>10</v>
      </c>
      <c r="B21" s="6" t="s">
        <v>11</v>
      </c>
      <c r="C21" s="6"/>
      <c r="D21" s="14">
        <f>D22+D23</f>
        <v>6500</v>
      </c>
      <c r="E21" s="21"/>
      <c r="F21" s="33"/>
      <c r="G21" s="33"/>
      <c r="H21" s="33"/>
    </row>
    <row r="22" spans="1:8" ht="12" customHeight="1">
      <c r="A22" s="8" t="s">
        <v>43</v>
      </c>
      <c r="B22" s="8"/>
      <c r="C22" s="9" t="s">
        <v>36</v>
      </c>
      <c r="D22" s="15">
        <v>6100</v>
      </c>
      <c r="E22" s="22"/>
      <c r="F22" s="33">
        <v>1360000</v>
      </c>
      <c r="G22" s="33">
        <v>1170000</v>
      </c>
      <c r="H22" s="33">
        <v>1216800</v>
      </c>
    </row>
    <row r="23" spans="1:8" ht="12" customHeight="1">
      <c r="A23" s="19" t="s">
        <v>42</v>
      </c>
      <c r="B23" s="8"/>
      <c r="C23" s="9" t="s">
        <v>41</v>
      </c>
      <c r="D23" s="15">
        <v>400</v>
      </c>
      <c r="E23" s="22"/>
      <c r="F23" s="33">
        <v>405000</v>
      </c>
      <c r="G23" s="33">
        <v>425250</v>
      </c>
      <c r="H23" s="33">
        <v>442260</v>
      </c>
    </row>
    <row r="24" spans="1:8" s="10" customFormat="1" ht="12.75" customHeight="1">
      <c r="A24" s="5" t="s">
        <v>12</v>
      </c>
      <c r="B24" s="6" t="s">
        <v>13</v>
      </c>
      <c r="C24" s="6"/>
      <c r="D24" s="14">
        <f>SUM(D25:D28)</f>
        <v>14912.54</v>
      </c>
      <c r="E24" s="21"/>
      <c r="F24" s="33"/>
      <c r="G24" s="33"/>
      <c r="H24" s="33"/>
    </row>
    <row r="25" spans="1:8" ht="12.75" customHeight="1">
      <c r="A25" s="8" t="s">
        <v>21</v>
      </c>
      <c r="B25" s="8"/>
      <c r="C25" s="9" t="s">
        <v>14</v>
      </c>
      <c r="D25" s="15">
        <v>2050.58</v>
      </c>
      <c r="E25" s="22"/>
      <c r="F25" s="33">
        <v>1750600</v>
      </c>
      <c r="G25" s="33">
        <v>1757615</v>
      </c>
      <c r="H25" s="33">
        <v>1827919.6</v>
      </c>
    </row>
    <row r="26" spans="1:8" ht="14.25" customHeight="1">
      <c r="A26" s="8" t="s">
        <v>15</v>
      </c>
      <c r="B26" s="8"/>
      <c r="C26" s="9" t="s">
        <v>16</v>
      </c>
      <c r="D26" s="15">
        <v>324.95999999999998</v>
      </c>
      <c r="E26" s="22"/>
      <c r="F26" s="33">
        <v>29621930</v>
      </c>
      <c r="G26" s="33">
        <v>1780000</v>
      </c>
      <c r="H26" s="33">
        <v>1851200</v>
      </c>
    </row>
    <row r="27" spans="1:8" ht="14.25" customHeight="1">
      <c r="A27" s="8" t="s">
        <v>28</v>
      </c>
      <c r="B27" s="8"/>
      <c r="C27" s="9" t="s">
        <v>29</v>
      </c>
      <c r="D27" s="15">
        <v>12187</v>
      </c>
      <c r="E27" s="22"/>
      <c r="F27" s="30">
        <v>8255000</v>
      </c>
      <c r="G27" s="30">
        <v>7455000</v>
      </c>
      <c r="H27" s="31">
        <v>7240400</v>
      </c>
    </row>
    <row r="28" spans="1:8" ht="14.25" customHeight="1">
      <c r="A28" s="8" t="s">
        <v>38</v>
      </c>
      <c r="B28" s="8"/>
      <c r="C28" s="9" t="s">
        <v>37</v>
      </c>
      <c r="D28" s="15">
        <v>350</v>
      </c>
      <c r="E28" s="22"/>
      <c r="F28" s="33">
        <v>8231000</v>
      </c>
      <c r="G28" s="33">
        <v>8626000</v>
      </c>
      <c r="H28" s="33">
        <v>8927840</v>
      </c>
    </row>
    <row r="29" spans="1:8" ht="14.25" customHeight="1">
      <c r="A29" s="5" t="s">
        <v>45</v>
      </c>
      <c r="B29" s="6" t="s">
        <v>51</v>
      </c>
      <c r="C29" s="9"/>
      <c r="D29" s="14">
        <f>D31+D30</f>
        <v>320</v>
      </c>
      <c r="E29" s="22"/>
      <c r="F29" s="33"/>
      <c r="G29" s="33"/>
      <c r="H29" s="33"/>
    </row>
    <row r="30" spans="1:8" s="26" customFormat="1" ht="22.5" customHeight="1">
      <c r="A30" s="27" t="s">
        <v>53</v>
      </c>
      <c r="B30" s="6"/>
      <c r="C30" s="9" t="s">
        <v>52</v>
      </c>
      <c r="D30" s="15">
        <f>F30/1000</f>
        <v>20</v>
      </c>
      <c r="E30" s="22"/>
      <c r="F30" s="33">
        <v>20000</v>
      </c>
      <c r="G30" s="33">
        <v>20000</v>
      </c>
      <c r="H30" s="33">
        <v>20000</v>
      </c>
    </row>
    <row r="31" spans="1:8" ht="14.25" customHeight="1">
      <c r="A31" s="8" t="s">
        <v>46</v>
      </c>
      <c r="B31" s="8"/>
      <c r="C31" s="9" t="s">
        <v>44</v>
      </c>
      <c r="D31" s="15">
        <v>300</v>
      </c>
      <c r="E31" s="22"/>
      <c r="F31" s="33">
        <v>150000</v>
      </c>
      <c r="G31" s="33">
        <v>150000</v>
      </c>
      <c r="H31" s="33">
        <v>156000</v>
      </c>
    </row>
    <row r="32" spans="1:8" ht="12.75" customHeight="1">
      <c r="A32" s="5" t="s">
        <v>63</v>
      </c>
      <c r="B32" s="6" t="s">
        <v>17</v>
      </c>
      <c r="C32" s="6"/>
      <c r="D32" s="14">
        <f>SUM(D33:D33)</f>
        <v>15000</v>
      </c>
      <c r="E32" s="21"/>
      <c r="F32" s="33"/>
      <c r="G32" s="33"/>
      <c r="H32" s="33"/>
    </row>
    <row r="33" spans="1:8" ht="12.75" customHeight="1">
      <c r="A33" s="8" t="s">
        <v>18</v>
      </c>
      <c r="B33" s="8"/>
      <c r="C33" s="9" t="s">
        <v>19</v>
      </c>
      <c r="D33" s="15">
        <v>15000</v>
      </c>
      <c r="E33" s="22"/>
      <c r="F33" s="30">
        <v>9494400</v>
      </c>
      <c r="G33" s="30">
        <v>9688420</v>
      </c>
      <c r="H33" s="31">
        <v>10055516.800000001</v>
      </c>
    </row>
    <row r="34" spans="1:8" ht="12.75" customHeight="1">
      <c r="A34" s="18" t="s">
        <v>64</v>
      </c>
      <c r="B34" s="5">
        <v>1000</v>
      </c>
      <c r="C34" s="9"/>
      <c r="D34" s="14">
        <f>D35+D36</f>
        <v>1500</v>
      </c>
      <c r="E34" s="21"/>
      <c r="F34" s="33"/>
      <c r="G34" s="33"/>
      <c r="H34" s="33"/>
    </row>
    <row r="35" spans="1:8" ht="12.75" customHeight="1">
      <c r="A35" s="8" t="s">
        <v>33</v>
      </c>
      <c r="B35" s="8"/>
      <c r="C35" s="9" t="s">
        <v>39</v>
      </c>
      <c r="D35" s="15">
        <v>1500</v>
      </c>
      <c r="E35" s="22"/>
      <c r="F35" s="33">
        <v>1200000</v>
      </c>
      <c r="G35" s="33">
        <v>1200000</v>
      </c>
      <c r="H35" s="33">
        <v>1248000</v>
      </c>
    </row>
    <row r="36" spans="1:8" s="25" customFormat="1" ht="12.75" customHeight="1">
      <c r="A36" s="8" t="s">
        <v>50</v>
      </c>
      <c r="B36" s="8"/>
      <c r="C36" s="9" t="s">
        <v>49</v>
      </c>
      <c r="D36" s="15">
        <f>F36/1000</f>
        <v>0</v>
      </c>
      <c r="E36" s="22"/>
      <c r="F36" s="28"/>
      <c r="G36" s="28"/>
      <c r="H36" s="29"/>
    </row>
    <row r="37" spans="1:8" ht="12.75" customHeight="1">
      <c r="A37" s="5" t="s">
        <v>40</v>
      </c>
      <c r="B37" s="6" t="s">
        <v>31</v>
      </c>
      <c r="C37" s="6"/>
      <c r="D37" s="14">
        <f>D38</f>
        <v>797</v>
      </c>
      <c r="E37" s="21"/>
      <c r="F37" s="33"/>
      <c r="G37" s="33"/>
      <c r="H37" s="33"/>
    </row>
    <row r="38" spans="1:8" s="7" customFormat="1" ht="12.75" customHeight="1">
      <c r="A38" s="8" t="s">
        <v>62</v>
      </c>
      <c r="B38" s="8"/>
      <c r="C38" s="9" t="s">
        <v>61</v>
      </c>
      <c r="D38" s="15">
        <v>797</v>
      </c>
      <c r="E38" s="23"/>
      <c r="F38" s="30">
        <v>5188000</v>
      </c>
      <c r="G38" s="30">
        <v>5350950</v>
      </c>
      <c r="H38" s="31">
        <v>5560628</v>
      </c>
    </row>
    <row r="39" spans="1:8" s="7" customFormat="1" ht="12.75" customHeight="1">
      <c r="A39" s="11" t="s">
        <v>65</v>
      </c>
      <c r="B39" s="5">
        <v>1300</v>
      </c>
      <c r="C39" s="9"/>
      <c r="D39" s="15"/>
      <c r="E39" s="23"/>
      <c r="F39" s="30"/>
      <c r="G39" s="30"/>
      <c r="H39" s="31"/>
    </row>
    <row r="40" spans="1:8" s="7" customFormat="1" ht="12.75" customHeight="1">
      <c r="A40" s="8" t="s">
        <v>66</v>
      </c>
      <c r="B40" s="8"/>
      <c r="C40" s="9" t="s">
        <v>67</v>
      </c>
      <c r="D40" s="15">
        <v>3</v>
      </c>
      <c r="E40" s="23"/>
      <c r="F40" s="30"/>
      <c r="G40" s="30"/>
      <c r="H40" s="31"/>
    </row>
    <row r="41" spans="1:8">
      <c r="A41" s="11" t="s">
        <v>20</v>
      </c>
      <c r="B41" s="11"/>
      <c r="C41" s="6"/>
      <c r="D41" s="14">
        <f>D37+D34+D32+D24+D21+D19+D17+D11+D29+D40</f>
        <v>56389.9</v>
      </c>
      <c r="E41" s="21"/>
      <c r="F41" s="33">
        <f>SUM(F11:F38)</f>
        <v>81841140</v>
      </c>
      <c r="G41" s="33">
        <f>SUM(G11:G38)</f>
        <v>54041155</v>
      </c>
      <c r="H41" s="33">
        <f>SUM(H11:H38)</f>
        <v>55144364.400000006</v>
      </c>
    </row>
    <row r="42" spans="1:8">
      <c r="D42" s="16"/>
      <c r="G42" s="32">
        <v>54271155</v>
      </c>
      <c r="H42" s="32">
        <v>55383164.399999999</v>
      </c>
    </row>
    <row r="43" spans="1:8">
      <c r="D43" s="16"/>
      <c r="H43" s="32">
        <f>H42-H41</f>
        <v>238799.99999999255</v>
      </c>
    </row>
    <row r="44" spans="1:8">
      <c r="D44" s="16"/>
    </row>
    <row r="45" spans="1:8">
      <c r="D45" s="16"/>
      <c r="E45" s="24"/>
    </row>
    <row r="46" spans="1:8">
      <c r="D46" s="16"/>
    </row>
    <row r="47" spans="1:8">
      <c r="D47" s="16"/>
    </row>
    <row r="48" spans="1:8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</sheetData>
  <mergeCells count="10">
    <mergeCell ref="A8:A10"/>
    <mergeCell ref="B8:B10"/>
    <mergeCell ref="C8:C10"/>
    <mergeCell ref="D8:D10"/>
    <mergeCell ref="C1:D1"/>
    <mergeCell ref="C2:D2"/>
    <mergeCell ref="A6:D6"/>
    <mergeCell ref="A5:D5"/>
    <mergeCell ref="C4:D4"/>
    <mergeCell ref="B3:D3"/>
  </mergeCells>
  <phoneticPr fontId="0" type="noConversion"/>
  <pageMargins left="0.98425196850393704" right="0" top="0" bottom="0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grigoryevaaa</cp:lastModifiedBy>
  <cp:lastPrinted>2022-12-06T11:28:59Z</cp:lastPrinted>
  <dcterms:created xsi:type="dcterms:W3CDTF">2005-07-27T12:36:10Z</dcterms:created>
  <dcterms:modified xsi:type="dcterms:W3CDTF">2023-01-16T10:09:57Z</dcterms:modified>
</cp:coreProperties>
</file>