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ЛЬГИНА ПАПКА С ДОКУМЕНТАМИ\2023 г\ПРОЕКТ БЮДЖЕТА НА 24-26\приложения к пр бюджета\"/>
    </mc:Choice>
  </mc:AlternateContent>
  <xr:revisionPtr revIDLastSave="0" documentId="13_ncr:1_{796CA11F-622B-4041-B344-C41DA52F633F}" xr6:coauthVersionLast="47" xr6:coauthVersionMax="47" xr10:uidLastSave="{00000000-0000-0000-0000-000000000000}"/>
  <bookViews>
    <workbookView xWindow="25176" yWindow="0" windowWidth="19032" windowHeight="12480" activeTab="1" xr2:uid="{00000000-000D-0000-FFFF-FFFF00000000}"/>
  </bookViews>
  <sheets>
    <sheet name="2024" sheetId="1" r:id="rId1"/>
    <sheet name="2025-26" sheetId="2" r:id="rId2"/>
    <sheet name="Лист3" sheetId="3" r:id="rId3"/>
  </sheets>
  <definedNames>
    <definedName name="_xlnm.Print_Area" localSheetId="0">'2024'!$A$1:$D$40</definedName>
  </definedNames>
  <calcPr calcId="191029"/>
</workbook>
</file>

<file path=xl/calcChain.xml><?xml version="1.0" encoding="utf-8"?>
<calcChain xmlns="http://schemas.openxmlformats.org/spreadsheetml/2006/main">
  <c r="D40" i="1" l="1"/>
  <c r="D38" i="1"/>
  <c r="E40" i="2"/>
  <c r="D40" i="2"/>
  <c r="E38" i="2"/>
  <c r="D38" i="2"/>
  <c r="D29" i="2"/>
  <c r="D24" i="2"/>
  <c r="D21" i="2"/>
  <c r="D11" i="2"/>
  <c r="E34" i="2"/>
  <c r="D34" i="2"/>
  <c r="D34" i="1"/>
  <c r="E32" i="2"/>
  <c r="D32" i="2"/>
  <c r="E29" i="2"/>
  <c r="E36" i="2"/>
  <c r="D36" i="2"/>
  <c r="E24" i="2"/>
  <c r="E21" i="2"/>
  <c r="E19" i="2"/>
  <c r="D19" i="2"/>
  <c r="E17" i="2"/>
  <c r="D17" i="2"/>
  <c r="E11" i="2"/>
  <c r="D19" i="1"/>
  <c r="D36" i="1" l="1"/>
  <c r="G40" i="1"/>
  <c r="H40" i="1"/>
  <c r="H42" i="1" s="1"/>
  <c r="F40" i="1"/>
  <c r="D21" i="1" l="1"/>
  <c r="D29" i="1"/>
  <c r="D24" i="1" l="1"/>
  <c r="D11" i="1"/>
  <c r="D32" i="1"/>
  <c r="D17" i="1"/>
</calcChain>
</file>

<file path=xl/sharedStrings.xml><?xml version="1.0" encoding="utf-8"?>
<sst xmlns="http://schemas.openxmlformats.org/spreadsheetml/2006/main" count="137" uniqueCount="72">
  <si>
    <t>Наименование показателя</t>
  </si>
  <si>
    <t>Код раздела</t>
  </si>
  <si>
    <t>Код подраздела</t>
  </si>
  <si>
    <t>Общегосударственные вопросы</t>
  </si>
  <si>
    <t>0100</t>
  </si>
  <si>
    <t>Функционирование местных администраций</t>
  </si>
  <si>
    <t>0104</t>
  </si>
  <si>
    <t>Резервные фонды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</si>
  <si>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</si>
  <si>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</si>
  <si>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</si>
  <si>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</si>
  <si>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</si>
  <si>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</si>
  <si>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0501</t>
  </si>
  <si>
    <t>Коммунальное хозяйство</t>
  </si>
  <si>
    <t>0502</t>
  </si>
  <si>
    <t>0800</t>
  </si>
  <si>
    <t>Культура</t>
  </si>
  <si>
    <t>0801</t>
  </si>
  <si>
    <t>ВСЕГО РАСХОДОВ</t>
  </si>
  <si>
    <t>Жилищное  хозяйство</t>
  </si>
  <si>
    <t>0103</t>
  </si>
  <si>
    <t>Функционирование представительных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</si>
  <si>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</si>
  <si>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</si>
  <si>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</si>
  <si>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Другие общегосударственные вопросы</t>
  </si>
  <si>
    <t>Благоустройство</t>
  </si>
  <si>
    <t>0503</t>
  </si>
  <si>
    <t>0203</t>
  </si>
  <si>
    <t>1100</t>
  </si>
  <si>
    <t>Распределение бюджетных ассигнований</t>
  </si>
  <si>
    <t>Пенсионное обеспечение</t>
  </si>
  <si>
    <t>0111</t>
  </si>
  <si>
    <t>0113</t>
  </si>
  <si>
    <t>0409</t>
  </si>
  <si>
    <t>0505</t>
  </si>
  <si>
    <t>Другие вопросы в области ЖКХ</t>
  </si>
  <si>
    <t>1001</t>
  </si>
  <si>
    <t>Физическая культура и спорт</t>
  </si>
  <si>
    <t>0412</t>
  </si>
  <si>
    <t>Другие вопросы в области национальной экономики</t>
  </si>
  <si>
    <t>Дорожное хозяйство (дорожные фонды)</t>
  </si>
  <si>
    <t>0707</t>
  </si>
  <si>
    <t>Образование</t>
  </si>
  <si>
    <t>Молодежная политика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</si>
  <si>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</si>
  <si>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</si>
  <si>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</t>
  </si>
  <si>
    <t>0705</t>
  </si>
  <si>
    <t>Профессиональная подготовка, переподготовка и повышение квалификации</t>
  </si>
  <si>
    <t>0314</t>
  </si>
  <si>
    <t>Защита населения и территории от чрезвычайных ситуаций природного и техногенного характера, пожарная безопасность</t>
  </si>
  <si>
    <t>Рождественского сельского поселения</t>
  </si>
  <si>
    <t>проект</t>
  </si>
  <si>
    <t>к решению Совета  депутатов</t>
  </si>
  <si>
    <t>1102</t>
  </si>
  <si>
    <t>Массовый спорт</t>
  </si>
  <si>
    <t>Культура, кинематография</t>
  </si>
  <si>
    <t>Социальное политика</t>
  </si>
  <si>
    <t>к решению Совета депутатов</t>
  </si>
  <si>
    <t>по разделам и подразделам, классификации расходов бюджета Рождественского сельского поселения на плановый период 2024 и 2025 годов</t>
  </si>
  <si>
    <t>Бюджет на  2024 г.тысяч рублей</t>
  </si>
  <si>
    <t>Бюджет на  2025 г.тысяч рублей</t>
  </si>
  <si>
    <t>Приложение №5</t>
  </si>
  <si>
    <t>по разделам и подразделам, классификации расходов бюджета Рождественского сельского поселения на  2024 год</t>
  </si>
  <si>
    <t>Приложение № 5</t>
  </si>
  <si>
    <t>Бюджет на  2026 г.тысяч рублей</t>
  </si>
  <si>
    <t>Обслуживание внутреннего мун.долга</t>
  </si>
  <si>
    <t>1300</t>
  </si>
  <si>
    <t>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</si>
</sst>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justify" wrapText="1"/>
    </xf>
    <xf numFmtId="4" fontId="4" fillId="0" borderId="0" xfId="0" applyNumberFormat="1" applyFont="1" applyAlignment="1">
      <alignment horizontal="center" wrapText="1"/>
    </xf>
    <xf numFmtId="3" fontId="0" fillId="0" borderId="0" xfId="0" applyNumberFormat="1"/>
    <xf numFmtId="3" fontId="5" fillId="0" borderId="0" xfId="0" applyNumberFormat="1" applyFont="1"/>
    <xf numFmtId="0" fontId="9" fillId="0" borderId="1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/>
    </xf>
    <xf numFmtId="4" fontId="10" fillId="0" borderId="0" xfId="0" applyNumberFormat="1" applyFont="1"/>
    <xf numFmtId="4" fontId="10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2"/>
  <sheetViews>
    <sheetView topLeftCell="A16" zoomScaleNormal="100" workbookViewId="0">
      <selection activeCell="D41" sqref="D41"/>
    </sheetView>
  </sheetViews>
  <sheetFormatPr defaultColWidth="9.140625" defaultRowHeight="12.75" x14ac:dyDescent="0.2"/>
  <cols>
    <col min="1" max="1" width="43.7109375" customWidth="1"/>
    <col min="2" max="2" width="13.85546875" customWidth="1"/>
    <col min="3" max="3" width="13.85546875" style="1" customWidth="1"/>
    <col min="4" max="4" width="23.28515625" customWidth="1"/>
    <col min="5" max="5" width="255.5703125" customWidth="1"/>
    <col min="6" max="8" width="14" style="25" customWidth="1"/>
  </cols>
  <sheetData>
    <row r="1" spans="1:8" x14ac:dyDescent="0.2">
      <c r="A1" t="s">
        <v>55</v>
      </c>
      <c r="C1" s="33" t="s">
        <v>65</v>
      </c>
      <c r="D1" s="33"/>
    </row>
    <row r="2" spans="1:8" x14ac:dyDescent="0.2">
      <c r="A2" s="16"/>
      <c r="C2" s="34" t="s">
        <v>56</v>
      </c>
      <c r="D2" s="34"/>
    </row>
    <row r="3" spans="1:8" ht="11.25" customHeight="1" x14ac:dyDescent="0.2">
      <c r="A3" s="2"/>
      <c r="B3" s="34" t="s">
        <v>54</v>
      </c>
      <c r="C3" s="38"/>
      <c r="D3" s="38"/>
    </row>
    <row r="4" spans="1:8" ht="12" customHeight="1" x14ac:dyDescent="0.2">
      <c r="A4" s="2"/>
      <c r="B4" s="2"/>
      <c r="C4" s="33"/>
      <c r="D4" s="37"/>
    </row>
    <row r="5" spans="1:8" ht="18" customHeight="1" x14ac:dyDescent="0.25">
      <c r="A5" s="36" t="s">
        <v>32</v>
      </c>
      <c r="B5" s="36"/>
      <c r="C5" s="36"/>
      <c r="D5" s="36"/>
    </row>
    <row r="6" spans="1:8" ht="30" customHeight="1" x14ac:dyDescent="0.2">
      <c r="A6" s="35" t="s">
        <v>66</v>
      </c>
      <c r="B6" s="35"/>
      <c r="C6" s="35"/>
      <c r="D6" s="35"/>
    </row>
    <row r="7" spans="1:8" ht="11.25" customHeight="1" x14ac:dyDescent="0.25">
      <c r="A7" s="3"/>
      <c r="B7" s="3"/>
    </row>
    <row r="8" spans="1:8" ht="21" customHeight="1" x14ac:dyDescent="0.2">
      <c r="A8" s="29" t="s">
        <v>0</v>
      </c>
      <c r="B8" s="29" t="s">
        <v>1</v>
      </c>
      <c r="C8" s="29" t="s">
        <v>2</v>
      </c>
      <c r="D8" s="32" t="s">
        <v>63</v>
      </c>
    </row>
    <row r="9" spans="1:8" ht="16.5" customHeight="1" x14ac:dyDescent="0.2">
      <c r="A9" s="30"/>
      <c r="B9" s="30"/>
      <c r="C9" s="30"/>
      <c r="D9" s="32"/>
    </row>
    <row r="10" spans="1:8" ht="9.75" customHeight="1" x14ac:dyDescent="0.2">
      <c r="A10" s="31"/>
      <c r="B10" s="31"/>
      <c r="C10" s="31"/>
      <c r="D10" s="32"/>
    </row>
    <row r="11" spans="1:8" s="6" customFormat="1" ht="12.75" customHeight="1" x14ac:dyDescent="0.2">
      <c r="A11" s="4" t="s">
        <v>3</v>
      </c>
      <c r="B11" s="5" t="s">
        <v>4</v>
      </c>
      <c r="C11" s="5"/>
      <c r="D11" s="13">
        <f>SUM(D12:D16)</f>
        <v>21130.760000000002</v>
      </c>
      <c r="E11" s="19"/>
      <c r="F11" s="26"/>
      <c r="G11" s="26"/>
      <c r="H11" s="26"/>
    </row>
    <row r="12" spans="1:8" ht="25.5" customHeight="1" x14ac:dyDescent="0.2">
      <c r="A12" s="7" t="s">
        <v>23</v>
      </c>
      <c r="B12" s="7"/>
      <c r="C12" s="8" t="s">
        <v>22</v>
      </c>
      <c r="D12" s="14">
        <v>50</v>
      </c>
      <c r="E12" s="20"/>
      <c r="F12" s="26">
        <v>50000</v>
      </c>
      <c r="G12" s="26">
        <v>50000</v>
      </c>
      <c r="H12" s="26">
        <v>50000</v>
      </c>
    </row>
    <row r="13" spans="1:8" ht="15" customHeight="1" x14ac:dyDescent="0.2">
      <c r="A13" s="7" t="s">
        <v>5</v>
      </c>
      <c r="B13" s="7"/>
      <c r="C13" s="8" t="s">
        <v>6</v>
      </c>
      <c r="D13" s="14">
        <v>19425.560000000001</v>
      </c>
      <c r="E13" s="20"/>
      <c r="F13" s="23">
        <v>14478520</v>
      </c>
      <c r="G13" s="23">
        <v>15220520</v>
      </c>
      <c r="H13" s="24">
        <v>15376000</v>
      </c>
    </row>
    <row r="14" spans="1:8" ht="38.25" customHeight="1" x14ac:dyDescent="0.2">
      <c r="A14" s="11" t="s">
        <v>48</v>
      </c>
      <c r="B14" s="11"/>
      <c r="C14" s="12" t="s">
        <v>47</v>
      </c>
      <c r="D14" s="14">
        <v>280.2</v>
      </c>
      <c r="E14" s="20"/>
      <c r="F14" s="23">
        <v>509290</v>
      </c>
      <c r="G14" s="26"/>
      <c r="H14" s="26"/>
    </row>
    <row r="15" spans="1:8" ht="12.75" customHeight="1" x14ac:dyDescent="0.2">
      <c r="A15" s="11" t="s">
        <v>7</v>
      </c>
      <c r="B15" s="11"/>
      <c r="C15" s="12" t="s">
        <v>34</v>
      </c>
      <c r="D15" s="14">
        <v>200</v>
      </c>
      <c r="E15" s="20"/>
      <c r="F15" s="26">
        <v>100000</v>
      </c>
      <c r="G15" s="26">
        <v>100000</v>
      </c>
      <c r="H15" s="26">
        <v>100000</v>
      </c>
    </row>
    <row r="16" spans="1:8" ht="12.75" customHeight="1" x14ac:dyDescent="0.2">
      <c r="A16" s="11" t="s">
        <v>27</v>
      </c>
      <c r="B16" s="11"/>
      <c r="C16" s="12" t="s">
        <v>35</v>
      </c>
      <c r="D16" s="14">
        <v>1175</v>
      </c>
      <c r="E16" s="20"/>
      <c r="F16" s="23">
        <v>410000</v>
      </c>
      <c r="G16" s="23">
        <v>410000</v>
      </c>
      <c r="H16" s="24">
        <v>420800</v>
      </c>
    </row>
    <row r="17" spans="1:8" ht="12.75" customHeight="1" x14ac:dyDescent="0.2">
      <c r="A17" s="4" t="s">
        <v>24</v>
      </c>
      <c r="B17" s="5" t="s">
        <v>25</v>
      </c>
      <c r="C17" s="8"/>
      <c r="D17" s="13">
        <f>D18</f>
        <v>328.5</v>
      </c>
      <c r="E17" s="19"/>
      <c r="F17" s="26"/>
      <c r="G17" s="26"/>
      <c r="H17" s="26"/>
    </row>
    <row r="18" spans="1:8" s="6" customFormat="1" ht="15.75" customHeight="1" x14ac:dyDescent="0.2">
      <c r="A18" s="7" t="s">
        <v>26</v>
      </c>
      <c r="B18" s="7"/>
      <c r="C18" s="8" t="s">
        <v>30</v>
      </c>
      <c r="D18" s="14">
        <v>328.5</v>
      </c>
      <c r="E18" s="21"/>
      <c r="F18" s="23">
        <v>297400</v>
      </c>
      <c r="G18" s="23">
        <v>297400</v>
      </c>
      <c r="H18" s="24">
        <v>297400</v>
      </c>
    </row>
    <row r="19" spans="1:8" ht="24" customHeight="1" x14ac:dyDescent="0.2">
      <c r="A19" s="4" t="s">
        <v>8</v>
      </c>
      <c r="B19" s="5" t="s">
        <v>9</v>
      </c>
      <c r="C19" s="5"/>
      <c r="D19" s="13">
        <f>D20</f>
        <v>350</v>
      </c>
      <c r="E19" s="19"/>
      <c r="F19" s="26"/>
      <c r="G19" s="26"/>
      <c r="H19" s="26"/>
    </row>
    <row r="20" spans="1:8" ht="42" customHeight="1" x14ac:dyDescent="0.2">
      <c r="A20" s="7" t="s">
        <v>53</v>
      </c>
      <c r="B20" s="7"/>
      <c r="C20" s="8" t="s">
        <v>52</v>
      </c>
      <c r="D20" s="14">
        <v>350</v>
      </c>
      <c r="E20" s="20"/>
      <c r="F20" s="26">
        <v>320000</v>
      </c>
      <c r="G20" s="26">
        <v>340000</v>
      </c>
      <c r="H20" s="26">
        <v>353600</v>
      </c>
    </row>
    <row r="21" spans="1:8" ht="12.75" customHeight="1" x14ac:dyDescent="0.2">
      <c r="A21" s="4" t="s">
        <v>10</v>
      </c>
      <c r="B21" s="5" t="s">
        <v>11</v>
      </c>
      <c r="C21" s="5"/>
      <c r="D21" s="13">
        <f>D22+D23</f>
        <v>37868.1</v>
      </c>
      <c r="E21" s="19"/>
      <c r="F21" s="26"/>
      <c r="G21" s="26"/>
      <c r="H21" s="26"/>
    </row>
    <row r="22" spans="1:8" ht="12" customHeight="1" x14ac:dyDescent="0.2">
      <c r="A22" s="7" t="s">
        <v>43</v>
      </c>
      <c r="B22" s="7"/>
      <c r="C22" s="8" t="s">
        <v>36</v>
      </c>
      <c r="D22" s="14">
        <v>36948.1</v>
      </c>
      <c r="E22" s="20"/>
      <c r="F22" s="26">
        <v>1360000</v>
      </c>
      <c r="G22" s="26">
        <v>1170000</v>
      </c>
      <c r="H22" s="26">
        <v>1216800</v>
      </c>
    </row>
    <row r="23" spans="1:8" ht="12" customHeight="1" x14ac:dyDescent="0.2">
      <c r="A23" s="18" t="s">
        <v>42</v>
      </c>
      <c r="B23" s="7"/>
      <c r="C23" s="8" t="s">
        <v>41</v>
      </c>
      <c r="D23" s="14">
        <v>920</v>
      </c>
      <c r="E23" s="20"/>
      <c r="F23" s="26">
        <v>405000</v>
      </c>
      <c r="G23" s="26">
        <v>425250</v>
      </c>
      <c r="H23" s="26">
        <v>442260</v>
      </c>
    </row>
    <row r="24" spans="1:8" s="9" customFormat="1" ht="12.75" customHeight="1" x14ac:dyDescent="0.2">
      <c r="A24" s="4" t="s">
        <v>12</v>
      </c>
      <c r="B24" s="5" t="s">
        <v>13</v>
      </c>
      <c r="C24" s="5"/>
      <c r="D24" s="13">
        <f>SUM(D25:D28)</f>
        <v>17242.010000000002</v>
      </c>
      <c r="E24" s="19"/>
      <c r="F24" s="26"/>
      <c r="G24" s="26"/>
      <c r="H24" s="26"/>
    </row>
    <row r="25" spans="1:8" ht="12.75" customHeight="1" x14ac:dyDescent="0.2">
      <c r="A25" s="7" t="s">
        <v>21</v>
      </c>
      <c r="B25" s="7"/>
      <c r="C25" s="8" t="s">
        <v>14</v>
      </c>
      <c r="D25" s="14">
        <v>2322.88</v>
      </c>
      <c r="E25" s="20"/>
      <c r="F25" s="26">
        <v>1750600</v>
      </c>
      <c r="G25" s="26">
        <v>1757615</v>
      </c>
      <c r="H25" s="26">
        <v>1827919.6</v>
      </c>
    </row>
    <row r="26" spans="1:8" ht="14.25" customHeight="1" x14ac:dyDescent="0.2">
      <c r="A26" s="7" t="s">
        <v>15</v>
      </c>
      <c r="B26" s="7"/>
      <c r="C26" s="8" t="s">
        <v>16</v>
      </c>
      <c r="D26" s="14">
        <v>354.86</v>
      </c>
      <c r="E26" s="20"/>
      <c r="F26" s="26">
        <v>29621930</v>
      </c>
      <c r="G26" s="26">
        <v>1780000</v>
      </c>
      <c r="H26" s="26">
        <v>1851200</v>
      </c>
    </row>
    <row r="27" spans="1:8" ht="14.25" customHeight="1" x14ac:dyDescent="0.2">
      <c r="A27" s="7" t="s">
        <v>28</v>
      </c>
      <c r="B27" s="7"/>
      <c r="C27" s="8" t="s">
        <v>29</v>
      </c>
      <c r="D27" s="14">
        <v>14264.27</v>
      </c>
      <c r="E27" s="20"/>
      <c r="F27" s="23">
        <v>8255000</v>
      </c>
      <c r="G27" s="23">
        <v>7455000</v>
      </c>
      <c r="H27" s="24">
        <v>7240400</v>
      </c>
    </row>
    <row r="28" spans="1:8" ht="14.25" customHeight="1" x14ac:dyDescent="0.2">
      <c r="A28" s="7" t="s">
        <v>38</v>
      </c>
      <c r="B28" s="7"/>
      <c r="C28" s="8" t="s">
        <v>37</v>
      </c>
      <c r="D28" s="14">
        <v>300</v>
      </c>
      <c r="E28" s="20"/>
      <c r="F28" s="26">
        <v>8231000</v>
      </c>
      <c r="G28" s="26">
        <v>8626000</v>
      </c>
      <c r="H28" s="26">
        <v>8927840</v>
      </c>
    </row>
    <row r="29" spans="1:8" ht="14.25" customHeight="1" x14ac:dyDescent="0.2">
      <c r="A29" s="4" t="s">
        <v>45</v>
      </c>
      <c r="B29" s="5" t="s">
        <v>49</v>
      </c>
      <c r="C29" s="8"/>
      <c r="D29" s="13">
        <f>D31+D30</f>
        <v>400</v>
      </c>
      <c r="E29" s="20"/>
      <c r="F29" s="26"/>
      <c r="G29" s="26"/>
      <c r="H29" s="26"/>
    </row>
    <row r="30" spans="1:8" ht="22.5" customHeight="1" x14ac:dyDescent="0.2">
      <c r="A30" s="22" t="s">
        <v>51</v>
      </c>
      <c r="B30" s="5"/>
      <c r="C30" s="8" t="s">
        <v>50</v>
      </c>
      <c r="D30" s="14">
        <v>50</v>
      </c>
      <c r="E30" s="20"/>
      <c r="F30" s="26">
        <v>20000</v>
      </c>
      <c r="G30" s="26">
        <v>20000</v>
      </c>
      <c r="H30" s="26">
        <v>20000</v>
      </c>
    </row>
    <row r="31" spans="1:8" ht="14.25" customHeight="1" x14ac:dyDescent="0.2">
      <c r="A31" s="7" t="s">
        <v>46</v>
      </c>
      <c r="B31" s="7"/>
      <c r="C31" s="8" t="s">
        <v>44</v>
      </c>
      <c r="D31" s="14">
        <v>350</v>
      </c>
      <c r="E31" s="20"/>
      <c r="F31" s="26">
        <v>150000</v>
      </c>
      <c r="G31" s="26">
        <v>150000</v>
      </c>
      <c r="H31" s="26">
        <v>156000</v>
      </c>
    </row>
    <row r="32" spans="1:8" ht="12.75" customHeight="1" x14ac:dyDescent="0.2">
      <c r="A32" s="4" t="s">
        <v>59</v>
      </c>
      <c r="B32" s="5" t="s">
        <v>17</v>
      </c>
      <c r="C32" s="5"/>
      <c r="D32" s="13">
        <f>SUM(D33:D33)</f>
        <v>18852.32</v>
      </c>
      <c r="E32" s="19"/>
      <c r="F32" s="26"/>
      <c r="G32" s="26"/>
      <c r="H32" s="26"/>
    </row>
    <row r="33" spans="1:8" ht="12.75" customHeight="1" x14ac:dyDescent="0.2">
      <c r="A33" s="7" t="s">
        <v>18</v>
      </c>
      <c r="B33" s="7"/>
      <c r="C33" s="8" t="s">
        <v>19</v>
      </c>
      <c r="D33" s="14">
        <v>18852.32</v>
      </c>
      <c r="E33" s="20"/>
      <c r="F33" s="23">
        <v>9494400</v>
      </c>
      <c r="G33" s="23">
        <v>9688420</v>
      </c>
      <c r="H33" s="24">
        <v>10055516.800000001</v>
      </c>
    </row>
    <row r="34" spans="1:8" ht="12.75" customHeight="1" x14ac:dyDescent="0.2">
      <c r="A34" s="17" t="s">
        <v>60</v>
      </c>
      <c r="B34" s="4">
        <v>1000</v>
      </c>
      <c r="C34" s="8"/>
      <c r="D34" s="13">
        <f>D35</f>
        <v>2100</v>
      </c>
      <c r="E34" s="19"/>
      <c r="F34" s="26"/>
      <c r="G34" s="26"/>
      <c r="H34" s="26"/>
    </row>
    <row r="35" spans="1:8" ht="12.75" customHeight="1" x14ac:dyDescent="0.2">
      <c r="A35" s="7" t="s">
        <v>33</v>
      </c>
      <c r="B35" s="7"/>
      <c r="C35" s="8" t="s">
        <v>39</v>
      </c>
      <c r="D35" s="14">
        <v>2100</v>
      </c>
      <c r="E35" s="20"/>
      <c r="F35" s="26">
        <v>1200000</v>
      </c>
      <c r="G35" s="26">
        <v>1200000</v>
      </c>
      <c r="H35" s="26">
        <v>1248000</v>
      </c>
    </row>
    <row r="36" spans="1:8" ht="12.75" customHeight="1" x14ac:dyDescent="0.2">
      <c r="A36" s="4" t="s">
        <v>40</v>
      </c>
      <c r="B36" s="5" t="s">
        <v>31</v>
      </c>
      <c r="C36" s="5"/>
      <c r="D36" s="13">
        <f>D37</f>
        <v>265</v>
      </c>
      <c r="E36" s="19"/>
      <c r="F36" s="26"/>
      <c r="G36" s="26"/>
      <c r="H36" s="26"/>
    </row>
    <row r="37" spans="1:8" s="6" customFormat="1" ht="12.75" customHeight="1" x14ac:dyDescent="0.2">
      <c r="A37" s="7" t="s">
        <v>58</v>
      </c>
      <c r="B37" s="7"/>
      <c r="C37" s="8" t="s">
        <v>57</v>
      </c>
      <c r="D37" s="14">
        <v>265</v>
      </c>
      <c r="E37" s="21"/>
      <c r="F37" s="23">
        <v>5188000</v>
      </c>
      <c r="G37" s="23">
        <v>5350950</v>
      </c>
      <c r="H37" s="24">
        <v>5560628</v>
      </c>
    </row>
    <row r="38" spans="1:8" ht="12.75" customHeight="1" x14ac:dyDescent="0.2">
      <c r="A38" s="4" t="s">
        <v>69</v>
      </c>
      <c r="B38" s="5" t="s">
        <v>70</v>
      </c>
      <c r="C38" s="5"/>
      <c r="D38" s="13">
        <f>D39</f>
        <v>3</v>
      </c>
      <c r="E38" s="19"/>
      <c r="F38" s="26"/>
      <c r="G38" s="26"/>
      <c r="H38" s="26"/>
    </row>
    <row r="39" spans="1:8" s="6" customFormat="1" ht="12.75" customHeight="1" x14ac:dyDescent="0.2">
      <c r="A39" s="7" t="s">
        <v>69</v>
      </c>
      <c r="B39" s="7"/>
      <c r="C39" s="8" t="s">
        <v>71</v>
      </c>
      <c r="D39" s="14">
        <v>3</v>
      </c>
      <c r="E39" s="21"/>
      <c r="F39" s="23">
        <v>5188000</v>
      </c>
      <c r="G39" s="23">
        <v>5350950</v>
      </c>
      <c r="H39" s="24">
        <v>5560628</v>
      </c>
    </row>
    <row r="40" spans="1:8" x14ac:dyDescent="0.2">
      <c r="A40" s="10" t="s">
        <v>20</v>
      </c>
      <c r="B40" s="10"/>
      <c r="C40" s="5"/>
      <c r="D40" s="13">
        <f>D36+D34+D32+D24+D21+D19+D17+D11+D29+D38</f>
        <v>98539.69</v>
      </c>
      <c r="E40" s="19"/>
      <c r="F40" s="26">
        <f>SUM(F11:F37)</f>
        <v>81841140</v>
      </c>
      <c r="G40" s="26">
        <f t="shared" ref="G40:H40" si="0">SUM(G11:G37)</f>
        <v>54041155</v>
      </c>
      <c r="H40" s="26">
        <f t="shared" si="0"/>
        <v>55144364.400000006</v>
      </c>
    </row>
    <row r="41" spans="1:8" x14ac:dyDescent="0.2">
      <c r="D41" s="15"/>
      <c r="G41" s="25">
        <v>54271155</v>
      </c>
      <c r="H41" s="25">
        <v>55383164.399999999</v>
      </c>
    </row>
    <row r="42" spans="1:8" x14ac:dyDescent="0.2">
      <c r="D42" s="15"/>
      <c r="H42" s="25">
        <f>H41-H40</f>
        <v>238799.99999999255</v>
      </c>
    </row>
    <row r="43" spans="1:8" x14ac:dyDescent="0.2">
      <c r="D43" s="15"/>
    </row>
    <row r="44" spans="1:8" x14ac:dyDescent="0.2">
      <c r="D44" s="15"/>
      <c r="E44" s="15"/>
    </row>
    <row r="45" spans="1:8" x14ac:dyDescent="0.2">
      <c r="D45" s="15"/>
    </row>
    <row r="46" spans="1:8" x14ac:dyDescent="0.2">
      <c r="D46" s="15"/>
    </row>
    <row r="47" spans="1:8" x14ac:dyDescent="0.2">
      <c r="D47" s="15"/>
    </row>
    <row r="48" spans="1:8" x14ac:dyDescent="0.2">
      <c r="D48" s="15"/>
    </row>
    <row r="49" spans="4:4" x14ac:dyDescent="0.2">
      <c r="D49" s="15"/>
    </row>
    <row r="50" spans="4:4" x14ac:dyDescent="0.2">
      <c r="D50" s="15"/>
    </row>
    <row r="51" spans="4:4" x14ac:dyDescent="0.2">
      <c r="D51" s="15"/>
    </row>
    <row r="52" spans="4:4" x14ac:dyDescent="0.2">
      <c r="D52" s="15"/>
    </row>
    <row r="53" spans="4:4" x14ac:dyDescent="0.2">
      <c r="D53" s="15"/>
    </row>
    <row r="54" spans="4:4" x14ac:dyDescent="0.2">
      <c r="D54" s="15"/>
    </row>
    <row r="55" spans="4:4" x14ac:dyDescent="0.2">
      <c r="D55" s="15"/>
    </row>
    <row r="56" spans="4:4" x14ac:dyDescent="0.2">
      <c r="D56" s="15"/>
    </row>
    <row r="57" spans="4:4" x14ac:dyDescent="0.2">
      <c r="D57" s="15"/>
    </row>
    <row r="58" spans="4:4" x14ac:dyDescent="0.2">
      <c r="D58" s="15"/>
    </row>
    <row r="59" spans="4:4" x14ac:dyDescent="0.2">
      <c r="D59" s="15"/>
    </row>
    <row r="60" spans="4:4" x14ac:dyDescent="0.2">
      <c r="D60" s="15"/>
    </row>
    <row r="61" spans="4:4" x14ac:dyDescent="0.2">
      <c r="D61" s="15"/>
    </row>
    <row r="62" spans="4:4" x14ac:dyDescent="0.2">
      <c r="D62" s="15"/>
    </row>
    <row r="63" spans="4:4" x14ac:dyDescent="0.2">
      <c r="D63" s="15"/>
    </row>
    <row r="64" spans="4:4" x14ac:dyDescent="0.2">
      <c r="D64" s="15"/>
    </row>
    <row r="65" spans="4:4" x14ac:dyDescent="0.2">
      <c r="D65" s="15"/>
    </row>
    <row r="66" spans="4:4" x14ac:dyDescent="0.2">
      <c r="D66" s="15"/>
    </row>
    <row r="67" spans="4:4" x14ac:dyDescent="0.2">
      <c r="D67" s="15"/>
    </row>
    <row r="68" spans="4:4" x14ac:dyDescent="0.2">
      <c r="D68" s="15"/>
    </row>
    <row r="69" spans="4:4" x14ac:dyDescent="0.2">
      <c r="D69" s="15"/>
    </row>
    <row r="70" spans="4:4" x14ac:dyDescent="0.2">
      <c r="D70" s="15"/>
    </row>
    <row r="71" spans="4:4" x14ac:dyDescent="0.2">
      <c r="D71" s="15"/>
    </row>
    <row r="72" spans="4:4" x14ac:dyDescent="0.2">
      <c r="D72" s="15"/>
    </row>
    <row r="73" spans="4:4" x14ac:dyDescent="0.2">
      <c r="D73" s="15"/>
    </row>
    <row r="74" spans="4:4" x14ac:dyDescent="0.2">
      <c r="D74" s="15"/>
    </row>
    <row r="75" spans="4:4" x14ac:dyDescent="0.2">
      <c r="D75" s="15"/>
    </row>
    <row r="76" spans="4:4" x14ac:dyDescent="0.2">
      <c r="D76" s="15"/>
    </row>
    <row r="77" spans="4:4" x14ac:dyDescent="0.2">
      <c r="D77" s="15"/>
    </row>
    <row r="78" spans="4:4" x14ac:dyDescent="0.2">
      <c r="D78" s="15"/>
    </row>
    <row r="79" spans="4:4" x14ac:dyDescent="0.2">
      <c r="D79" s="15"/>
    </row>
    <row r="80" spans="4:4" x14ac:dyDescent="0.2">
      <c r="D80" s="15"/>
    </row>
    <row r="81" spans="4:4" x14ac:dyDescent="0.2">
      <c r="D81" s="15"/>
    </row>
    <row r="82" spans="4:4" x14ac:dyDescent="0.2">
      <c r="D82" s="15"/>
    </row>
    <row r="83" spans="4:4" x14ac:dyDescent="0.2">
      <c r="D83" s="15"/>
    </row>
    <row r="84" spans="4:4" x14ac:dyDescent="0.2">
      <c r="D84" s="15"/>
    </row>
    <row r="85" spans="4:4" x14ac:dyDescent="0.2">
      <c r="D85" s="15"/>
    </row>
    <row r="86" spans="4:4" x14ac:dyDescent="0.2">
      <c r="D86" s="15"/>
    </row>
    <row r="87" spans="4:4" x14ac:dyDescent="0.2">
      <c r="D87" s="15"/>
    </row>
    <row r="88" spans="4:4" x14ac:dyDescent="0.2">
      <c r="D88" s="15"/>
    </row>
    <row r="89" spans="4:4" x14ac:dyDescent="0.2">
      <c r="D89" s="15"/>
    </row>
    <row r="90" spans="4:4" x14ac:dyDescent="0.2">
      <c r="D90" s="15"/>
    </row>
    <row r="91" spans="4:4" x14ac:dyDescent="0.2">
      <c r="D91" s="15"/>
    </row>
    <row r="92" spans="4:4" x14ac:dyDescent="0.2">
      <c r="D92" s="15"/>
    </row>
    <row r="93" spans="4:4" x14ac:dyDescent="0.2">
      <c r="D93" s="15"/>
    </row>
    <row r="94" spans="4:4" x14ac:dyDescent="0.2">
      <c r="D94" s="15"/>
    </row>
    <row r="95" spans="4:4" x14ac:dyDescent="0.2">
      <c r="D95" s="15"/>
    </row>
    <row r="96" spans="4:4" x14ac:dyDescent="0.2">
      <c r="D96" s="15"/>
    </row>
    <row r="97" spans="4:4" x14ac:dyDescent="0.2">
      <c r="D97" s="15"/>
    </row>
    <row r="98" spans="4:4" x14ac:dyDescent="0.2">
      <c r="D98" s="15"/>
    </row>
    <row r="99" spans="4:4" x14ac:dyDescent="0.2">
      <c r="D99" s="15"/>
    </row>
    <row r="100" spans="4:4" x14ac:dyDescent="0.2">
      <c r="D100" s="15"/>
    </row>
    <row r="101" spans="4:4" x14ac:dyDescent="0.2">
      <c r="D101" s="15"/>
    </row>
    <row r="102" spans="4:4" x14ac:dyDescent="0.2">
      <c r="D102" s="15"/>
    </row>
    <row r="103" spans="4:4" x14ac:dyDescent="0.2">
      <c r="D103" s="15"/>
    </row>
    <row r="104" spans="4:4" x14ac:dyDescent="0.2">
      <c r="D104" s="15"/>
    </row>
    <row r="105" spans="4:4" x14ac:dyDescent="0.2">
      <c r="D105" s="15"/>
    </row>
    <row r="106" spans="4:4" x14ac:dyDescent="0.2">
      <c r="D106" s="15"/>
    </row>
    <row r="107" spans="4:4" x14ac:dyDescent="0.2">
      <c r="D107" s="15"/>
    </row>
    <row r="108" spans="4:4" x14ac:dyDescent="0.2">
      <c r="D108" s="15"/>
    </row>
    <row r="109" spans="4:4" x14ac:dyDescent="0.2">
      <c r="D109" s="15"/>
    </row>
    <row r="110" spans="4:4" x14ac:dyDescent="0.2">
      <c r="D110" s="15"/>
    </row>
    <row r="111" spans="4:4" x14ac:dyDescent="0.2">
      <c r="D111" s="15"/>
    </row>
    <row r="112" spans="4:4" x14ac:dyDescent="0.2">
      <c r="D112" s="15"/>
    </row>
    <row r="113" spans="4:4" x14ac:dyDescent="0.2">
      <c r="D113" s="15"/>
    </row>
    <row r="114" spans="4:4" x14ac:dyDescent="0.2">
      <c r="D114" s="15"/>
    </row>
    <row r="115" spans="4:4" x14ac:dyDescent="0.2">
      <c r="D115" s="15"/>
    </row>
    <row r="116" spans="4:4" x14ac:dyDescent="0.2">
      <c r="D116" s="15"/>
    </row>
    <row r="117" spans="4:4" x14ac:dyDescent="0.2">
      <c r="D117" s="15"/>
    </row>
    <row r="118" spans="4:4" x14ac:dyDescent="0.2">
      <c r="D118" s="15"/>
    </row>
    <row r="119" spans="4:4" x14ac:dyDescent="0.2">
      <c r="D119" s="15"/>
    </row>
    <row r="120" spans="4:4" x14ac:dyDescent="0.2">
      <c r="D120" s="15"/>
    </row>
    <row r="121" spans="4:4" x14ac:dyDescent="0.2">
      <c r="D121" s="15"/>
    </row>
    <row r="122" spans="4:4" x14ac:dyDescent="0.2">
      <c r="D122" s="15"/>
    </row>
    <row r="123" spans="4:4" x14ac:dyDescent="0.2">
      <c r="D123" s="15"/>
    </row>
    <row r="124" spans="4:4" x14ac:dyDescent="0.2">
      <c r="D124" s="15"/>
    </row>
    <row r="125" spans="4:4" x14ac:dyDescent="0.2">
      <c r="D125" s="15"/>
    </row>
    <row r="126" spans="4:4" x14ac:dyDescent="0.2">
      <c r="D126" s="15"/>
    </row>
    <row r="127" spans="4:4" x14ac:dyDescent="0.2">
      <c r="D127" s="15"/>
    </row>
    <row r="128" spans="4:4" x14ac:dyDescent="0.2">
      <c r="D128" s="15"/>
    </row>
    <row r="129" spans="4:4" x14ac:dyDescent="0.2">
      <c r="D129" s="15"/>
    </row>
    <row r="130" spans="4:4" x14ac:dyDescent="0.2">
      <c r="D130" s="15"/>
    </row>
    <row r="131" spans="4:4" x14ac:dyDescent="0.2">
      <c r="D131" s="15"/>
    </row>
    <row r="132" spans="4:4" x14ac:dyDescent="0.2">
      <c r="D132" s="15"/>
    </row>
    <row r="133" spans="4:4" x14ac:dyDescent="0.2">
      <c r="D133" s="15"/>
    </row>
    <row r="134" spans="4:4" x14ac:dyDescent="0.2">
      <c r="D134" s="15"/>
    </row>
    <row r="135" spans="4:4" x14ac:dyDescent="0.2">
      <c r="D135" s="15"/>
    </row>
    <row r="136" spans="4:4" x14ac:dyDescent="0.2">
      <c r="D136" s="15"/>
    </row>
    <row r="137" spans="4:4" x14ac:dyDescent="0.2">
      <c r="D137" s="15"/>
    </row>
    <row r="138" spans="4:4" x14ac:dyDescent="0.2">
      <c r="D138" s="15"/>
    </row>
    <row r="139" spans="4:4" x14ac:dyDescent="0.2">
      <c r="D139" s="15"/>
    </row>
    <row r="140" spans="4:4" x14ac:dyDescent="0.2">
      <c r="D140" s="15"/>
    </row>
    <row r="141" spans="4:4" x14ac:dyDescent="0.2">
      <c r="D141" s="15"/>
    </row>
    <row r="142" spans="4:4" x14ac:dyDescent="0.2">
      <c r="D142" s="15"/>
    </row>
    <row r="143" spans="4:4" x14ac:dyDescent="0.2">
      <c r="D143" s="15"/>
    </row>
    <row r="144" spans="4:4" x14ac:dyDescent="0.2">
      <c r="D144" s="15"/>
    </row>
    <row r="145" spans="4:4" x14ac:dyDescent="0.2">
      <c r="D145" s="15"/>
    </row>
    <row r="146" spans="4:4" x14ac:dyDescent="0.2">
      <c r="D146" s="15"/>
    </row>
    <row r="147" spans="4:4" x14ac:dyDescent="0.2">
      <c r="D147" s="15"/>
    </row>
    <row r="148" spans="4:4" x14ac:dyDescent="0.2">
      <c r="D148" s="15"/>
    </row>
    <row r="149" spans="4:4" x14ac:dyDescent="0.2">
      <c r="D149" s="15"/>
    </row>
    <row r="150" spans="4:4" x14ac:dyDescent="0.2">
      <c r="D150" s="15"/>
    </row>
    <row r="151" spans="4:4" x14ac:dyDescent="0.2">
      <c r="D151" s="15"/>
    </row>
    <row r="152" spans="4:4" x14ac:dyDescent="0.2">
      <c r="D152" s="15"/>
    </row>
    <row r="153" spans="4:4" x14ac:dyDescent="0.2">
      <c r="D153" s="15"/>
    </row>
    <row r="154" spans="4:4" x14ac:dyDescent="0.2">
      <c r="D154" s="15"/>
    </row>
    <row r="155" spans="4:4" x14ac:dyDescent="0.2">
      <c r="D155" s="15"/>
    </row>
    <row r="156" spans="4:4" x14ac:dyDescent="0.2">
      <c r="D156" s="15"/>
    </row>
    <row r="157" spans="4:4" x14ac:dyDescent="0.2">
      <c r="D157" s="15"/>
    </row>
    <row r="158" spans="4:4" x14ac:dyDescent="0.2">
      <c r="D158" s="15"/>
    </row>
    <row r="159" spans="4:4" x14ac:dyDescent="0.2">
      <c r="D159" s="15"/>
    </row>
    <row r="160" spans="4:4" x14ac:dyDescent="0.2">
      <c r="D160" s="15"/>
    </row>
    <row r="161" spans="4:4" x14ac:dyDescent="0.2">
      <c r="D161" s="15"/>
    </row>
    <row r="162" spans="4:4" x14ac:dyDescent="0.2">
      <c r="D162" s="15"/>
    </row>
    <row r="163" spans="4:4" x14ac:dyDescent="0.2">
      <c r="D163" s="15"/>
    </row>
    <row r="164" spans="4:4" x14ac:dyDescent="0.2">
      <c r="D164" s="15"/>
    </row>
    <row r="165" spans="4:4" x14ac:dyDescent="0.2">
      <c r="D165" s="15"/>
    </row>
    <row r="166" spans="4:4" x14ac:dyDescent="0.2">
      <c r="D166" s="15"/>
    </row>
    <row r="167" spans="4:4" x14ac:dyDescent="0.2">
      <c r="D167" s="15"/>
    </row>
    <row r="168" spans="4:4" x14ac:dyDescent="0.2">
      <c r="D168" s="15"/>
    </row>
    <row r="169" spans="4:4" x14ac:dyDescent="0.2">
      <c r="D169" s="15"/>
    </row>
    <row r="170" spans="4:4" x14ac:dyDescent="0.2">
      <c r="D170" s="15"/>
    </row>
    <row r="171" spans="4:4" x14ac:dyDescent="0.2">
      <c r="D171" s="15"/>
    </row>
    <row r="172" spans="4:4" x14ac:dyDescent="0.2">
      <c r="D172" s="15"/>
    </row>
    <row r="173" spans="4:4" x14ac:dyDescent="0.2">
      <c r="D173" s="15"/>
    </row>
    <row r="174" spans="4:4" x14ac:dyDescent="0.2">
      <c r="D174" s="15"/>
    </row>
    <row r="175" spans="4:4" x14ac:dyDescent="0.2">
      <c r="D175" s="15"/>
    </row>
    <row r="176" spans="4:4" x14ac:dyDescent="0.2">
      <c r="D176" s="15"/>
    </row>
    <row r="177" spans="4:4" x14ac:dyDescent="0.2">
      <c r="D177" s="15"/>
    </row>
    <row r="178" spans="4:4" x14ac:dyDescent="0.2">
      <c r="D178" s="15"/>
    </row>
    <row r="179" spans="4:4" x14ac:dyDescent="0.2">
      <c r="D179" s="15"/>
    </row>
    <row r="180" spans="4:4" x14ac:dyDescent="0.2">
      <c r="D180" s="15"/>
    </row>
    <row r="181" spans="4:4" x14ac:dyDescent="0.2">
      <c r="D181" s="15"/>
    </row>
    <row r="182" spans="4:4" x14ac:dyDescent="0.2">
      <c r="D182" s="15"/>
    </row>
    <row r="183" spans="4:4" x14ac:dyDescent="0.2">
      <c r="D183" s="15"/>
    </row>
    <row r="184" spans="4:4" x14ac:dyDescent="0.2">
      <c r="D184" s="15"/>
    </row>
    <row r="185" spans="4:4" x14ac:dyDescent="0.2">
      <c r="D185" s="15"/>
    </row>
    <row r="186" spans="4:4" x14ac:dyDescent="0.2">
      <c r="D186" s="15"/>
    </row>
    <row r="187" spans="4:4" x14ac:dyDescent="0.2">
      <c r="D187" s="15"/>
    </row>
    <row r="188" spans="4:4" x14ac:dyDescent="0.2">
      <c r="D188" s="15"/>
    </row>
    <row r="189" spans="4:4" x14ac:dyDescent="0.2">
      <c r="D189" s="15"/>
    </row>
    <row r="190" spans="4:4" x14ac:dyDescent="0.2">
      <c r="D190" s="15"/>
    </row>
    <row r="191" spans="4:4" x14ac:dyDescent="0.2">
      <c r="D191" s="15"/>
    </row>
    <row r="192" spans="4:4" x14ac:dyDescent="0.2">
      <c r="D192" s="15"/>
    </row>
    <row r="193" spans="4:4" x14ac:dyDescent="0.2">
      <c r="D193" s="15"/>
    </row>
    <row r="194" spans="4:4" x14ac:dyDescent="0.2">
      <c r="D194" s="15"/>
    </row>
    <row r="195" spans="4:4" x14ac:dyDescent="0.2">
      <c r="D195" s="15"/>
    </row>
    <row r="196" spans="4:4" x14ac:dyDescent="0.2">
      <c r="D196" s="15"/>
    </row>
    <row r="197" spans="4:4" x14ac:dyDescent="0.2">
      <c r="D197" s="15"/>
    </row>
    <row r="198" spans="4:4" x14ac:dyDescent="0.2">
      <c r="D198" s="15"/>
    </row>
    <row r="199" spans="4:4" x14ac:dyDescent="0.2">
      <c r="D199" s="15"/>
    </row>
    <row r="200" spans="4:4" x14ac:dyDescent="0.2">
      <c r="D200" s="15"/>
    </row>
    <row r="201" spans="4:4" x14ac:dyDescent="0.2">
      <c r="D201" s="15"/>
    </row>
    <row r="202" spans="4:4" x14ac:dyDescent="0.2">
      <c r="D202" s="15"/>
    </row>
    <row r="203" spans="4:4" x14ac:dyDescent="0.2">
      <c r="D203" s="15"/>
    </row>
    <row r="204" spans="4:4" x14ac:dyDescent="0.2">
      <c r="D204" s="15"/>
    </row>
    <row r="205" spans="4:4" x14ac:dyDescent="0.2">
      <c r="D205" s="15"/>
    </row>
    <row r="206" spans="4:4" x14ac:dyDescent="0.2">
      <c r="D206" s="15"/>
    </row>
    <row r="207" spans="4:4" x14ac:dyDescent="0.2">
      <c r="D207" s="15"/>
    </row>
    <row r="208" spans="4:4" x14ac:dyDescent="0.2">
      <c r="D208" s="15"/>
    </row>
    <row r="209" spans="4:4" x14ac:dyDescent="0.2">
      <c r="D209" s="15"/>
    </row>
    <row r="210" spans="4:4" x14ac:dyDescent="0.2">
      <c r="D210" s="15"/>
    </row>
    <row r="211" spans="4:4" x14ac:dyDescent="0.2">
      <c r="D211" s="15"/>
    </row>
    <row r="212" spans="4:4" x14ac:dyDescent="0.2">
      <c r="D212" s="15"/>
    </row>
    <row r="213" spans="4:4" x14ac:dyDescent="0.2">
      <c r="D213" s="15"/>
    </row>
    <row r="214" spans="4:4" x14ac:dyDescent="0.2">
      <c r="D214" s="15"/>
    </row>
    <row r="215" spans="4:4" x14ac:dyDescent="0.2">
      <c r="D215" s="15"/>
    </row>
    <row r="216" spans="4:4" x14ac:dyDescent="0.2">
      <c r="D216" s="15"/>
    </row>
    <row r="217" spans="4:4" x14ac:dyDescent="0.2">
      <c r="D217" s="15"/>
    </row>
    <row r="218" spans="4:4" x14ac:dyDescent="0.2">
      <c r="D218" s="15"/>
    </row>
    <row r="219" spans="4:4" x14ac:dyDescent="0.2">
      <c r="D219" s="15"/>
    </row>
    <row r="220" spans="4:4" x14ac:dyDescent="0.2">
      <c r="D220" s="15"/>
    </row>
    <row r="221" spans="4:4" x14ac:dyDescent="0.2">
      <c r="D221" s="15"/>
    </row>
    <row r="222" spans="4:4" x14ac:dyDescent="0.2">
      <c r="D222" s="15"/>
    </row>
    <row r="223" spans="4:4" x14ac:dyDescent="0.2">
      <c r="D223" s="15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  <row r="233" spans="4:4" x14ac:dyDescent="0.2">
      <c r="D233" s="15"/>
    </row>
    <row r="234" spans="4:4" x14ac:dyDescent="0.2">
      <c r="D234" s="15"/>
    </row>
    <row r="235" spans="4:4" x14ac:dyDescent="0.2">
      <c r="D235" s="15"/>
    </row>
    <row r="236" spans="4:4" x14ac:dyDescent="0.2">
      <c r="D236" s="15"/>
    </row>
    <row r="237" spans="4:4" x14ac:dyDescent="0.2">
      <c r="D237" s="15"/>
    </row>
    <row r="238" spans="4:4" x14ac:dyDescent="0.2">
      <c r="D238" s="15"/>
    </row>
    <row r="239" spans="4:4" x14ac:dyDescent="0.2">
      <c r="D239" s="15"/>
    </row>
    <row r="240" spans="4:4" x14ac:dyDescent="0.2">
      <c r="D240" s="15"/>
    </row>
    <row r="241" spans="4:4" x14ac:dyDescent="0.2">
      <c r="D241" s="15"/>
    </row>
    <row r="242" spans="4:4" x14ac:dyDescent="0.2">
      <c r="D242" s="15"/>
    </row>
    <row r="243" spans="4:4" x14ac:dyDescent="0.2">
      <c r="D243" s="15"/>
    </row>
    <row r="244" spans="4:4" x14ac:dyDescent="0.2">
      <c r="D244" s="15"/>
    </row>
    <row r="245" spans="4:4" x14ac:dyDescent="0.2">
      <c r="D245" s="15"/>
    </row>
    <row r="246" spans="4:4" x14ac:dyDescent="0.2">
      <c r="D246" s="15"/>
    </row>
    <row r="247" spans="4:4" x14ac:dyDescent="0.2">
      <c r="D247" s="15"/>
    </row>
    <row r="248" spans="4:4" x14ac:dyDescent="0.2">
      <c r="D248" s="15"/>
    </row>
    <row r="249" spans="4:4" x14ac:dyDescent="0.2">
      <c r="D249" s="15"/>
    </row>
    <row r="250" spans="4:4" x14ac:dyDescent="0.2">
      <c r="D250" s="15"/>
    </row>
    <row r="251" spans="4:4" x14ac:dyDescent="0.2">
      <c r="D251" s="15"/>
    </row>
    <row r="252" spans="4:4" x14ac:dyDescent="0.2">
      <c r="D252" s="15"/>
    </row>
    <row r="253" spans="4:4" x14ac:dyDescent="0.2">
      <c r="D253" s="15"/>
    </row>
    <row r="254" spans="4:4" x14ac:dyDescent="0.2">
      <c r="D254" s="15"/>
    </row>
    <row r="255" spans="4:4" x14ac:dyDescent="0.2">
      <c r="D255" s="15"/>
    </row>
    <row r="256" spans="4:4" x14ac:dyDescent="0.2">
      <c r="D256" s="15"/>
    </row>
    <row r="257" spans="4:4" x14ac:dyDescent="0.2">
      <c r="D257" s="15"/>
    </row>
    <row r="258" spans="4:4" x14ac:dyDescent="0.2">
      <c r="D258" s="15"/>
    </row>
    <row r="259" spans="4:4" x14ac:dyDescent="0.2">
      <c r="D259" s="15"/>
    </row>
    <row r="260" spans="4:4" x14ac:dyDescent="0.2">
      <c r="D260" s="15"/>
    </row>
    <row r="261" spans="4:4" x14ac:dyDescent="0.2">
      <c r="D261" s="15"/>
    </row>
    <row r="262" spans="4:4" x14ac:dyDescent="0.2">
      <c r="D262" s="15"/>
    </row>
    <row r="263" spans="4:4" x14ac:dyDescent="0.2">
      <c r="D263" s="15"/>
    </row>
    <row r="264" spans="4:4" x14ac:dyDescent="0.2">
      <c r="D264" s="15"/>
    </row>
    <row r="265" spans="4:4" x14ac:dyDescent="0.2">
      <c r="D265" s="15"/>
    </row>
    <row r="266" spans="4:4" x14ac:dyDescent="0.2">
      <c r="D266" s="15"/>
    </row>
    <row r="267" spans="4:4" x14ac:dyDescent="0.2">
      <c r="D267" s="15"/>
    </row>
    <row r="268" spans="4:4" x14ac:dyDescent="0.2">
      <c r="D268" s="15"/>
    </row>
    <row r="269" spans="4:4" x14ac:dyDescent="0.2">
      <c r="D269" s="15"/>
    </row>
    <row r="270" spans="4:4" x14ac:dyDescent="0.2">
      <c r="D270" s="15"/>
    </row>
    <row r="271" spans="4:4" x14ac:dyDescent="0.2">
      <c r="D271" s="15"/>
    </row>
    <row r="272" spans="4:4" x14ac:dyDescent="0.2">
      <c r="D272" s="15"/>
    </row>
  </sheetData>
  <mergeCells count="10">
    <mergeCell ref="A8:A10"/>
    <mergeCell ref="B8:B10"/>
    <mergeCell ref="C8:C10"/>
    <mergeCell ref="D8:D10"/>
    <mergeCell ref="C1:D1"/>
    <mergeCell ref="C2:D2"/>
    <mergeCell ref="A6:D6"/>
    <mergeCell ref="A5:D5"/>
    <mergeCell ref="C4:D4"/>
    <mergeCell ref="B3:D3"/>
  </mergeCells>
  <phoneticPr fontId="0" type="noConversion"/>
  <pageMargins left="0.98425196850393704" right="0" top="0" bottom="0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2"/>
  <sheetViews>
    <sheetView tabSelected="1" topLeftCell="A18" workbookViewId="0">
      <selection activeCell="A39" sqref="A39"/>
    </sheetView>
  </sheetViews>
  <sheetFormatPr defaultRowHeight="12.75" x14ac:dyDescent="0.2"/>
  <cols>
    <col min="1" max="1" width="35.7109375" customWidth="1"/>
    <col min="2" max="2" width="7.85546875" customWidth="1"/>
    <col min="3" max="3" width="10.85546875" style="1" customWidth="1"/>
    <col min="4" max="4" width="15.28515625" customWidth="1"/>
    <col min="5" max="5" width="21.7109375" customWidth="1"/>
  </cols>
  <sheetData>
    <row r="1" spans="1:5" x14ac:dyDescent="0.2">
      <c r="A1" t="s">
        <v>55</v>
      </c>
      <c r="B1" s="27"/>
      <c r="C1" s="33"/>
      <c r="D1" s="33"/>
      <c r="E1" s="27" t="s">
        <v>67</v>
      </c>
    </row>
    <row r="2" spans="1:5" x14ac:dyDescent="0.2">
      <c r="A2" s="16"/>
      <c r="B2" s="27"/>
      <c r="C2" s="28"/>
      <c r="D2" s="28"/>
      <c r="E2" s="27" t="s">
        <v>61</v>
      </c>
    </row>
    <row r="3" spans="1:5" x14ac:dyDescent="0.2">
      <c r="A3" s="2"/>
      <c r="B3" s="34" t="s">
        <v>54</v>
      </c>
      <c r="C3" s="34"/>
      <c r="D3" s="34"/>
      <c r="E3" s="34"/>
    </row>
    <row r="4" spans="1:5" x14ac:dyDescent="0.2">
      <c r="A4" s="2"/>
      <c r="B4" s="2"/>
      <c r="C4" s="33"/>
      <c r="D4" s="37"/>
    </row>
    <row r="5" spans="1:5" ht="15.75" x14ac:dyDescent="0.25">
      <c r="A5" s="36" t="s">
        <v>32</v>
      </c>
      <c r="B5" s="36"/>
      <c r="C5" s="36"/>
      <c r="D5" s="36"/>
      <c r="E5" s="36"/>
    </row>
    <row r="6" spans="1:5" ht="14.25" x14ac:dyDescent="0.2">
      <c r="A6" s="35" t="s">
        <v>62</v>
      </c>
      <c r="B6" s="35"/>
      <c r="C6" s="35"/>
      <c r="D6" s="35"/>
      <c r="E6" s="35"/>
    </row>
    <row r="7" spans="1:5" ht="15.75" x14ac:dyDescent="0.25">
      <c r="A7" s="3"/>
      <c r="B7" s="3"/>
    </row>
    <row r="8" spans="1:5" x14ac:dyDescent="0.2">
      <c r="A8" s="29" t="s">
        <v>0</v>
      </c>
      <c r="B8" s="29" t="s">
        <v>1</v>
      </c>
      <c r="C8" s="29" t="s">
        <v>2</v>
      </c>
      <c r="D8" s="32" t="s">
        <v>64</v>
      </c>
      <c r="E8" s="32" t="s">
        <v>68</v>
      </c>
    </row>
    <row r="9" spans="1:5" x14ac:dyDescent="0.2">
      <c r="A9" s="30"/>
      <c r="B9" s="30"/>
      <c r="C9" s="30"/>
      <c r="D9" s="32"/>
      <c r="E9" s="32"/>
    </row>
    <row r="10" spans="1:5" x14ac:dyDescent="0.2">
      <c r="A10" s="31"/>
      <c r="B10" s="31"/>
      <c r="C10" s="31"/>
      <c r="D10" s="32"/>
      <c r="E10" s="32"/>
    </row>
    <row r="11" spans="1:5" x14ac:dyDescent="0.2">
      <c r="A11" s="4" t="s">
        <v>3</v>
      </c>
      <c r="B11" s="5" t="s">
        <v>4</v>
      </c>
      <c r="C11" s="5"/>
      <c r="D11" s="13">
        <f>D12+D13+D14+D15+D16</f>
        <v>23076.52</v>
      </c>
      <c r="E11" s="13">
        <f>SUM(E12:E16)</f>
        <v>26331.52</v>
      </c>
    </row>
    <row r="12" spans="1:5" ht="25.5" x14ac:dyDescent="0.2">
      <c r="A12" s="7" t="s">
        <v>23</v>
      </c>
      <c r="B12" s="7"/>
      <c r="C12" s="8" t="s">
        <v>22</v>
      </c>
      <c r="D12" s="14">
        <v>50</v>
      </c>
      <c r="E12" s="14">
        <v>50</v>
      </c>
    </row>
    <row r="13" spans="1:5" ht="25.5" x14ac:dyDescent="0.2">
      <c r="A13" s="7" t="s">
        <v>5</v>
      </c>
      <c r="B13" s="7"/>
      <c r="C13" s="8" t="s">
        <v>6</v>
      </c>
      <c r="D13" s="14">
        <v>22466.52</v>
      </c>
      <c r="E13" s="14">
        <v>23921.52</v>
      </c>
    </row>
    <row r="14" spans="1:5" ht="51" x14ac:dyDescent="0.2">
      <c r="A14" s="11" t="s">
        <v>48</v>
      </c>
      <c r="B14" s="11"/>
      <c r="C14" s="12" t="s">
        <v>47</v>
      </c>
      <c r="D14" s="14">
        <v>0</v>
      </c>
      <c r="E14" s="14">
        <v>0</v>
      </c>
    </row>
    <row r="15" spans="1:5" x14ac:dyDescent="0.2">
      <c r="A15" s="11" t="s">
        <v>7</v>
      </c>
      <c r="B15" s="11"/>
      <c r="C15" s="12" t="s">
        <v>34</v>
      </c>
      <c r="D15" s="14">
        <v>200</v>
      </c>
      <c r="E15" s="14">
        <v>2000</v>
      </c>
    </row>
    <row r="16" spans="1:5" x14ac:dyDescent="0.2">
      <c r="A16" s="11" t="s">
        <v>27</v>
      </c>
      <c r="B16" s="11"/>
      <c r="C16" s="12" t="s">
        <v>35</v>
      </c>
      <c r="D16" s="14">
        <v>360</v>
      </c>
      <c r="E16" s="14">
        <v>360</v>
      </c>
    </row>
    <row r="17" spans="1:5" x14ac:dyDescent="0.2">
      <c r="A17" s="4" t="s">
        <v>24</v>
      </c>
      <c r="B17" s="5" t="s">
        <v>25</v>
      </c>
      <c r="C17" s="8"/>
      <c r="D17" s="13">
        <f>D18</f>
        <v>339.8</v>
      </c>
      <c r="E17" s="13">
        <f>E18</f>
        <v>0</v>
      </c>
    </row>
    <row r="18" spans="1:5" ht="25.5" x14ac:dyDescent="0.2">
      <c r="A18" s="7" t="s">
        <v>26</v>
      </c>
      <c r="B18" s="7"/>
      <c r="C18" s="8" t="s">
        <v>30</v>
      </c>
      <c r="D18" s="14">
        <v>339.8</v>
      </c>
      <c r="E18" s="14"/>
    </row>
    <row r="19" spans="1:5" ht="25.5" x14ac:dyDescent="0.2">
      <c r="A19" s="4" t="s">
        <v>8</v>
      </c>
      <c r="B19" s="5" t="s">
        <v>9</v>
      </c>
      <c r="C19" s="5"/>
      <c r="D19" s="13">
        <f>D20</f>
        <v>360</v>
      </c>
      <c r="E19" s="13">
        <f>E20</f>
        <v>350</v>
      </c>
    </row>
    <row r="20" spans="1:5" ht="51" x14ac:dyDescent="0.2">
      <c r="A20" s="7" t="s">
        <v>53</v>
      </c>
      <c r="B20" s="7"/>
      <c r="C20" s="8" t="s">
        <v>52</v>
      </c>
      <c r="D20" s="14">
        <v>360</v>
      </c>
      <c r="E20" s="14">
        <v>350</v>
      </c>
    </row>
    <row r="21" spans="1:5" x14ac:dyDescent="0.2">
      <c r="A21" s="4" t="s">
        <v>10</v>
      </c>
      <c r="B21" s="5" t="s">
        <v>11</v>
      </c>
      <c r="C21" s="5"/>
      <c r="D21" s="13">
        <f>D22+D23</f>
        <v>4832</v>
      </c>
      <c r="E21" s="13">
        <f>E22+E23</f>
        <v>5033</v>
      </c>
    </row>
    <row r="22" spans="1:5" x14ac:dyDescent="0.2">
      <c r="A22" s="7" t="s">
        <v>43</v>
      </c>
      <c r="B22" s="7"/>
      <c r="C22" s="8" t="s">
        <v>36</v>
      </c>
      <c r="D22" s="14">
        <v>4412</v>
      </c>
      <c r="E22" s="14">
        <v>4613</v>
      </c>
    </row>
    <row r="23" spans="1:5" ht="25.5" x14ac:dyDescent="0.2">
      <c r="A23" s="18" t="s">
        <v>42</v>
      </c>
      <c r="B23" s="7"/>
      <c r="C23" s="8" t="s">
        <v>41</v>
      </c>
      <c r="D23" s="14">
        <v>420</v>
      </c>
      <c r="E23" s="14">
        <v>420</v>
      </c>
    </row>
    <row r="24" spans="1:5" x14ac:dyDescent="0.2">
      <c r="A24" s="4" t="s">
        <v>12</v>
      </c>
      <c r="B24" s="5" t="s">
        <v>13</v>
      </c>
      <c r="C24" s="5"/>
      <c r="D24" s="13">
        <f>D25+D26+D27+D28</f>
        <v>15145.08</v>
      </c>
      <c r="E24" s="13">
        <f>SUM(E25:E28)</f>
        <v>18177.28</v>
      </c>
    </row>
    <row r="25" spans="1:5" x14ac:dyDescent="0.2">
      <c r="A25" s="7" t="s">
        <v>21</v>
      </c>
      <c r="B25" s="7"/>
      <c r="C25" s="8" t="s">
        <v>14</v>
      </c>
      <c r="D25" s="14">
        <v>1620</v>
      </c>
      <c r="E25" s="14">
        <v>1620</v>
      </c>
    </row>
    <row r="26" spans="1:5" x14ac:dyDescent="0.2">
      <c r="A26" s="7" t="s">
        <v>15</v>
      </c>
      <c r="B26" s="7"/>
      <c r="C26" s="8" t="s">
        <v>16</v>
      </c>
      <c r="D26" s="14">
        <v>250</v>
      </c>
      <c r="E26" s="14">
        <v>260</v>
      </c>
    </row>
    <row r="27" spans="1:5" x14ac:dyDescent="0.2">
      <c r="A27" s="7" t="s">
        <v>28</v>
      </c>
      <c r="B27" s="7"/>
      <c r="C27" s="8" t="s">
        <v>29</v>
      </c>
      <c r="D27" s="14">
        <v>12975.08</v>
      </c>
      <c r="E27" s="14">
        <v>15997.28</v>
      </c>
    </row>
    <row r="28" spans="1:5" x14ac:dyDescent="0.2">
      <c r="A28" s="7" t="s">
        <v>38</v>
      </c>
      <c r="B28" s="7"/>
      <c r="C28" s="8" t="s">
        <v>37</v>
      </c>
      <c r="D28" s="14">
        <v>300</v>
      </c>
      <c r="E28" s="14">
        <v>300</v>
      </c>
    </row>
    <row r="29" spans="1:5" x14ac:dyDescent="0.2">
      <c r="A29" s="4" t="s">
        <v>45</v>
      </c>
      <c r="B29" s="5" t="s">
        <v>49</v>
      </c>
      <c r="C29" s="8"/>
      <c r="D29" s="13">
        <f>D30+D31</f>
        <v>370</v>
      </c>
      <c r="E29" s="13">
        <f>E30+E31</f>
        <v>370</v>
      </c>
    </row>
    <row r="30" spans="1:5" ht="38.25" x14ac:dyDescent="0.2">
      <c r="A30" s="39" t="s">
        <v>51</v>
      </c>
      <c r="B30" s="5"/>
      <c r="C30" s="8" t="s">
        <v>50</v>
      </c>
      <c r="D30" s="14">
        <v>50</v>
      </c>
      <c r="E30" s="14">
        <v>50</v>
      </c>
    </row>
    <row r="31" spans="1:5" x14ac:dyDescent="0.2">
      <c r="A31" s="7" t="s">
        <v>46</v>
      </c>
      <c r="B31" s="7"/>
      <c r="C31" s="8" t="s">
        <v>44</v>
      </c>
      <c r="D31" s="14">
        <v>320</v>
      </c>
      <c r="E31" s="14">
        <v>320</v>
      </c>
    </row>
    <row r="32" spans="1:5" x14ac:dyDescent="0.2">
      <c r="A32" s="4" t="s">
        <v>59</v>
      </c>
      <c r="B32" s="5" t="s">
        <v>17</v>
      </c>
      <c r="C32" s="5"/>
      <c r="D32" s="13">
        <f>D33</f>
        <v>18576</v>
      </c>
      <c r="E32" s="13">
        <f>E33</f>
        <v>12875</v>
      </c>
    </row>
    <row r="33" spans="1:5" x14ac:dyDescent="0.2">
      <c r="A33" s="7" t="s">
        <v>18</v>
      </c>
      <c r="B33" s="7"/>
      <c r="C33" s="8" t="s">
        <v>19</v>
      </c>
      <c r="D33" s="14">
        <v>18576</v>
      </c>
      <c r="E33" s="14">
        <v>12875</v>
      </c>
    </row>
    <row r="34" spans="1:5" x14ac:dyDescent="0.2">
      <c r="A34" s="17" t="s">
        <v>60</v>
      </c>
      <c r="B34" s="4">
        <v>1000</v>
      </c>
      <c r="C34" s="8"/>
      <c r="D34" s="13">
        <f>D35</f>
        <v>2200</v>
      </c>
      <c r="E34" s="13">
        <f>E35</f>
        <v>2200</v>
      </c>
    </row>
    <row r="35" spans="1:5" ht="14.25" customHeight="1" x14ac:dyDescent="0.2">
      <c r="A35" s="7" t="s">
        <v>33</v>
      </c>
      <c r="B35" s="7"/>
      <c r="C35" s="8" t="s">
        <v>39</v>
      </c>
      <c r="D35" s="14">
        <v>2200</v>
      </c>
      <c r="E35" s="14">
        <v>2200</v>
      </c>
    </row>
    <row r="36" spans="1:5" x14ac:dyDescent="0.2">
      <c r="A36" s="4" t="s">
        <v>40</v>
      </c>
      <c r="B36" s="5" t="s">
        <v>31</v>
      </c>
      <c r="C36" s="5"/>
      <c r="D36" s="13">
        <f>D37</f>
        <v>185</v>
      </c>
      <c r="E36" s="13">
        <f>E37</f>
        <v>185</v>
      </c>
    </row>
    <row r="37" spans="1:5" x14ac:dyDescent="0.2">
      <c r="A37" s="7" t="s">
        <v>58</v>
      </c>
      <c r="B37" s="7"/>
      <c r="C37" s="8" t="s">
        <v>57</v>
      </c>
      <c r="D37" s="14">
        <v>185</v>
      </c>
      <c r="E37" s="14">
        <v>185</v>
      </c>
    </row>
    <row r="38" spans="1:5" x14ac:dyDescent="0.2">
      <c r="A38" s="4" t="s">
        <v>69</v>
      </c>
      <c r="B38" s="5" t="s">
        <v>70</v>
      </c>
      <c r="C38" s="5"/>
      <c r="D38" s="13">
        <f>D39</f>
        <v>3</v>
      </c>
      <c r="E38" s="13">
        <f>E39</f>
        <v>3</v>
      </c>
    </row>
    <row r="39" spans="1:5" x14ac:dyDescent="0.2">
      <c r="A39" s="7" t="s">
        <v>69</v>
      </c>
      <c r="B39" s="7"/>
      <c r="C39" s="8" t="s">
        <v>71</v>
      </c>
      <c r="D39" s="14">
        <v>3</v>
      </c>
      <c r="E39" s="14">
        <v>3</v>
      </c>
    </row>
    <row r="40" spans="1:5" x14ac:dyDescent="0.2">
      <c r="A40" s="10" t="s">
        <v>20</v>
      </c>
      <c r="B40" s="10"/>
      <c r="C40" s="5"/>
      <c r="D40" s="13">
        <f>D36+D34+D32+D24+D21+D19+D17+D11+D29+D38</f>
        <v>65087.400000000009</v>
      </c>
      <c r="E40" s="13">
        <f>E36+E34+E32+E24+E21+E19+E17+E11+E29+E38</f>
        <v>65524.800000000003</v>
      </c>
    </row>
    <row r="41" spans="1:5" x14ac:dyDescent="0.2">
      <c r="D41" s="15"/>
    </row>
    <row r="42" spans="1:5" x14ac:dyDescent="0.2">
      <c r="D42" s="15"/>
    </row>
    <row r="43" spans="1:5" x14ac:dyDescent="0.2">
      <c r="D43" s="15"/>
    </row>
    <row r="44" spans="1:5" x14ac:dyDescent="0.2">
      <c r="D44" s="15"/>
      <c r="E44" s="15"/>
    </row>
    <row r="45" spans="1:5" x14ac:dyDescent="0.2">
      <c r="D45" s="15"/>
    </row>
    <row r="46" spans="1:5" x14ac:dyDescent="0.2">
      <c r="D46" s="15"/>
    </row>
    <row r="47" spans="1:5" x14ac:dyDescent="0.2">
      <c r="D47" s="15"/>
    </row>
    <row r="48" spans="1:5" x14ac:dyDescent="0.2">
      <c r="D48" s="15"/>
    </row>
    <row r="49" spans="4:4" x14ac:dyDescent="0.2">
      <c r="D49" s="15"/>
    </row>
    <row r="50" spans="4:4" x14ac:dyDescent="0.2">
      <c r="D50" s="15"/>
    </row>
    <row r="51" spans="4:4" x14ac:dyDescent="0.2">
      <c r="D51" s="15"/>
    </row>
    <row r="52" spans="4:4" x14ac:dyDescent="0.2">
      <c r="D52" s="15"/>
    </row>
    <row r="53" spans="4:4" x14ac:dyDescent="0.2">
      <c r="D53" s="15"/>
    </row>
    <row r="54" spans="4:4" x14ac:dyDescent="0.2">
      <c r="D54" s="15"/>
    </row>
    <row r="55" spans="4:4" x14ac:dyDescent="0.2">
      <c r="D55" s="15"/>
    </row>
    <row r="56" spans="4:4" x14ac:dyDescent="0.2">
      <c r="D56" s="15"/>
    </row>
    <row r="57" spans="4:4" x14ac:dyDescent="0.2">
      <c r="D57" s="15"/>
    </row>
    <row r="58" spans="4:4" x14ac:dyDescent="0.2">
      <c r="D58" s="15"/>
    </row>
    <row r="59" spans="4:4" x14ac:dyDescent="0.2">
      <c r="D59" s="15"/>
    </row>
    <row r="60" spans="4:4" x14ac:dyDescent="0.2">
      <c r="D60" s="15"/>
    </row>
    <row r="61" spans="4:4" x14ac:dyDescent="0.2">
      <c r="D61" s="15"/>
    </row>
    <row r="62" spans="4:4" x14ac:dyDescent="0.2">
      <c r="D62" s="15"/>
    </row>
    <row r="63" spans="4:4" x14ac:dyDescent="0.2">
      <c r="D63" s="15"/>
    </row>
    <row r="64" spans="4:4" x14ac:dyDescent="0.2">
      <c r="D64" s="15"/>
    </row>
    <row r="65" spans="4:4" x14ac:dyDescent="0.2">
      <c r="D65" s="15"/>
    </row>
    <row r="66" spans="4:4" x14ac:dyDescent="0.2">
      <c r="D66" s="15"/>
    </row>
    <row r="67" spans="4:4" x14ac:dyDescent="0.2">
      <c r="D67" s="15"/>
    </row>
    <row r="68" spans="4:4" x14ac:dyDescent="0.2">
      <c r="D68" s="15"/>
    </row>
    <row r="69" spans="4:4" x14ac:dyDescent="0.2">
      <c r="D69" s="15"/>
    </row>
    <row r="70" spans="4:4" x14ac:dyDescent="0.2">
      <c r="D70" s="15"/>
    </row>
    <row r="71" spans="4:4" x14ac:dyDescent="0.2">
      <c r="D71" s="15"/>
    </row>
    <row r="72" spans="4:4" x14ac:dyDescent="0.2">
      <c r="D72" s="15"/>
    </row>
    <row r="73" spans="4:4" x14ac:dyDescent="0.2">
      <c r="D73" s="15"/>
    </row>
    <row r="74" spans="4:4" x14ac:dyDescent="0.2">
      <c r="D74" s="15"/>
    </row>
    <row r="75" spans="4:4" x14ac:dyDescent="0.2">
      <c r="D75" s="15"/>
    </row>
    <row r="76" spans="4:4" x14ac:dyDescent="0.2">
      <c r="D76" s="15"/>
    </row>
    <row r="77" spans="4:4" x14ac:dyDescent="0.2">
      <c r="D77" s="15"/>
    </row>
    <row r="78" spans="4:4" x14ac:dyDescent="0.2">
      <c r="D78" s="15"/>
    </row>
    <row r="79" spans="4:4" x14ac:dyDescent="0.2">
      <c r="D79" s="15"/>
    </row>
    <row r="80" spans="4:4" x14ac:dyDescent="0.2">
      <c r="D80" s="15"/>
    </row>
    <row r="81" spans="4:4" x14ac:dyDescent="0.2">
      <c r="D81" s="15"/>
    </row>
    <row r="82" spans="4:4" x14ac:dyDescent="0.2">
      <c r="D82" s="15"/>
    </row>
    <row r="83" spans="4:4" x14ac:dyDescent="0.2">
      <c r="D83" s="15"/>
    </row>
    <row r="84" spans="4:4" x14ac:dyDescent="0.2">
      <c r="D84" s="15"/>
    </row>
    <row r="85" spans="4:4" x14ac:dyDescent="0.2">
      <c r="D85" s="15"/>
    </row>
    <row r="86" spans="4:4" x14ac:dyDescent="0.2">
      <c r="D86" s="15"/>
    </row>
    <row r="87" spans="4:4" x14ac:dyDescent="0.2">
      <c r="D87" s="15"/>
    </row>
    <row r="88" spans="4:4" x14ac:dyDescent="0.2">
      <c r="D88" s="15"/>
    </row>
    <row r="89" spans="4:4" x14ac:dyDescent="0.2">
      <c r="D89" s="15"/>
    </row>
    <row r="90" spans="4:4" x14ac:dyDescent="0.2">
      <c r="D90" s="15"/>
    </row>
    <row r="91" spans="4:4" x14ac:dyDescent="0.2">
      <c r="D91" s="15"/>
    </row>
    <row r="92" spans="4:4" x14ac:dyDescent="0.2">
      <c r="D92" s="15"/>
    </row>
    <row r="93" spans="4:4" x14ac:dyDescent="0.2">
      <c r="D93" s="15"/>
    </row>
    <row r="94" spans="4:4" x14ac:dyDescent="0.2">
      <c r="D94" s="15"/>
    </row>
    <row r="95" spans="4:4" x14ac:dyDescent="0.2">
      <c r="D95" s="15"/>
    </row>
    <row r="96" spans="4:4" x14ac:dyDescent="0.2">
      <c r="D96" s="15"/>
    </row>
    <row r="97" spans="4:4" x14ac:dyDescent="0.2">
      <c r="D97" s="15"/>
    </row>
    <row r="98" spans="4:4" x14ac:dyDescent="0.2">
      <c r="D98" s="15"/>
    </row>
    <row r="99" spans="4:4" x14ac:dyDescent="0.2">
      <c r="D99" s="15"/>
    </row>
    <row r="100" spans="4:4" x14ac:dyDescent="0.2">
      <c r="D100" s="15"/>
    </row>
    <row r="101" spans="4:4" x14ac:dyDescent="0.2">
      <c r="D101" s="15"/>
    </row>
    <row r="102" spans="4:4" x14ac:dyDescent="0.2">
      <c r="D102" s="15"/>
    </row>
    <row r="103" spans="4:4" x14ac:dyDescent="0.2">
      <c r="D103" s="15"/>
    </row>
    <row r="104" spans="4:4" x14ac:dyDescent="0.2">
      <c r="D104" s="15"/>
    </row>
    <row r="105" spans="4:4" x14ac:dyDescent="0.2">
      <c r="D105" s="15"/>
    </row>
    <row r="106" spans="4:4" x14ac:dyDescent="0.2">
      <c r="D106" s="15"/>
    </row>
    <row r="107" spans="4:4" x14ac:dyDescent="0.2">
      <c r="D107" s="15"/>
    </row>
    <row r="108" spans="4:4" x14ac:dyDescent="0.2">
      <c r="D108" s="15"/>
    </row>
    <row r="109" spans="4:4" x14ac:dyDescent="0.2">
      <c r="D109" s="15"/>
    </row>
    <row r="110" spans="4:4" x14ac:dyDescent="0.2">
      <c r="D110" s="15"/>
    </row>
    <row r="111" spans="4:4" x14ac:dyDescent="0.2">
      <c r="D111" s="15"/>
    </row>
    <row r="112" spans="4:4" x14ac:dyDescent="0.2">
      <c r="D112" s="15"/>
    </row>
    <row r="113" spans="4:4" x14ac:dyDescent="0.2">
      <c r="D113" s="15"/>
    </row>
    <row r="114" spans="4:4" x14ac:dyDescent="0.2">
      <c r="D114" s="15"/>
    </row>
    <row r="115" spans="4:4" x14ac:dyDescent="0.2">
      <c r="D115" s="15"/>
    </row>
    <row r="116" spans="4:4" x14ac:dyDescent="0.2">
      <c r="D116" s="15"/>
    </row>
    <row r="117" spans="4:4" x14ac:dyDescent="0.2">
      <c r="D117" s="15"/>
    </row>
    <row r="118" spans="4:4" x14ac:dyDescent="0.2">
      <c r="D118" s="15"/>
    </row>
    <row r="119" spans="4:4" x14ac:dyDescent="0.2">
      <c r="D119" s="15"/>
    </row>
    <row r="120" spans="4:4" x14ac:dyDescent="0.2">
      <c r="D120" s="15"/>
    </row>
    <row r="121" spans="4:4" x14ac:dyDescent="0.2">
      <c r="D121" s="15"/>
    </row>
    <row r="122" spans="4:4" x14ac:dyDescent="0.2">
      <c r="D122" s="15"/>
    </row>
    <row r="123" spans="4:4" x14ac:dyDescent="0.2">
      <c r="D123" s="15"/>
    </row>
    <row r="124" spans="4:4" x14ac:dyDescent="0.2">
      <c r="D124" s="15"/>
    </row>
    <row r="125" spans="4:4" x14ac:dyDescent="0.2">
      <c r="D125" s="15"/>
    </row>
    <row r="126" spans="4:4" x14ac:dyDescent="0.2">
      <c r="D126" s="15"/>
    </row>
    <row r="127" spans="4:4" x14ac:dyDescent="0.2">
      <c r="D127" s="15"/>
    </row>
    <row r="128" spans="4:4" x14ac:dyDescent="0.2">
      <c r="D128" s="15"/>
    </row>
    <row r="129" spans="4:4" x14ac:dyDescent="0.2">
      <c r="D129" s="15"/>
    </row>
    <row r="130" spans="4:4" x14ac:dyDescent="0.2">
      <c r="D130" s="15"/>
    </row>
    <row r="131" spans="4:4" x14ac:dyDescent="0.2">
      <c r="D131" s="15"/>
    </row>
    <row r="132" spans="4:4" x14ac:dyDescent="0.2">
      <c r="D132" s="15"/>
    </row>
    <row r="133" spans="4:4" x14ac:dyDescent="0.2">
      <c r="D133" s="15"/>
    </row>
    <row r="134" spans="4:4" x14ac:dyDescent="0.2">
      <c r="D134" s="15"/>
    </row>
    <row r="135" spans="4:4" x14ac:dyDescent="0.2">
      <c r="D135" s="15"/>
    </row>
    <row r="136" spans="4:4" x14ac:dyDescent="0.2">
      <c r="D136" s="15"/>
    </row>
    <row r="137" spans="4:4" x14ac:dyDescent="0.2">
      <c r="D137" s="15"/>
    </row>
    <row r="138" spans="4:4" x14ac:dyDescent="0.2">
      <c r="D138" s="15"/>
    </row>
    <row r="139" spans="4:4" x14ac:dyDescent="0.2">
      <c r="D139" s="15"/>
    </row>
    <row r="140" spans="4:4" x14ac:dyDescent="0.2">
      <c r="D140" s="15"/>
    </row>
    <row r="141" spans="4:4" x14ac:dyDescent="0.2">
      <c r="D141" s="15"/>
    </row>
    <row r="142" spans="4:4" x14ac:dyDescent="0.2">
      <c r="D142" s="15"/>
    </row>
    <row r="143" spans="4:4" x14ac:dyDescent="0.2">
      <c r="D143" s="15"/>
    </row>
    <row r="144" spans="4:4" x14ac:dyDescent="0.2">
      <c r="D144" s="15"/>
    </row>
    <row r="145" spans="4:4" x14ac:dyDescent="0.2">
      <c r="D145" s="15"/>
    </row>
    <row r="146" spans="4:4" x14ac:dyDescent="0.2">
      <c r="D146" s="15"/>
    </row>
    <row r="147" spans="4:4" x14ac:dyDescent="0.2">
      <c r="D147" s="15"/>
    </row>
    <row r="148" spans="4:4" x14ac:dyDescent="0.2">
      <c r="D148" s="15"/>
    </row>
    <row r="149" spans="4:4" x14ac:dyDescent="0.2">
      <c r="D149" s="15"/>
    </row>
    <row r="150" spans="4:4" x14ac:dyDescent="0.2">
      <c r="D150" s="15"/>
    </row>
    <row r="151" spans="4:4" x14ac:dyDescent="0.2">
      <c r="D151" s="15"/>
    </row>
    <row r="152" spans="4:4" x14ac:dyDescent="0.2">
      <c r="D152" s="15"/>
    </row>
    <row r="153" spans="4:4" x14ac:dyDescent="0.2">
      <c r="D153" s="15"/>
    </row>
    <row r="154" spans="4:4" x14ac:dyDescent="0.2">
      <c r="D154" s="15"/>
    </row>
    <row r="155" spans="4:4" x14ac:dyDescent="0.2">
      <c r="D155" s="15"/>
    </row>
    <row r="156" spans="4:4" x14ac:dyDescent="0.2">
      <c r="D156" s="15"/>
    </row>
    <row r="157" spans="4:4" x14ac:dyDescent="0.2">
      <c r="D157" s="15"/>
    </row>
    <row r="158" spans="4:4" x14ac:dyDescent="0.2">
      <c r="D158" s="15"/>
    </row>
    <row r="159" spans="4:4" x14ac:dyDescent="0.2">
      <c r="D159" s="15"/>
    </row>
    <row r="160" spans="4:4" x14ac:dyDescent="0.2">
      <c r="D160" s="15"/>
    </row>
    <row r="161" spans="4:4" x14ac:dyDescent="0.2">
      <c r="D161" s="15"/>
    </row>
    <row r="162" spans="4:4" x14ac:dyDescent="0.2">
      <c r="D162" s="15"/>
    </row>
    <row r="163" spans="4:4" x14ac:dyDescent="0.2">
      <c r="D163" s="15"/>
    </row>
    <row r="164" spans="4:4" x14ac:dyDescent="0.2">
      <c r="D164" s="15"/>
    </row>
    <row r="165" spans="4:4" x14ac:dyDescent="0.2">
      <c r="D165" s="15"/>
    </row>
    <row r="166" spans="4:4" x14ac:dyDescent="0.2">
      <c r="D166" s="15"/>
    </row>
    <row r="167" spans="4:4" x14ac:dyDescent="0.2">
      <c r="D167" s="15"/>
    </row>
    <row r="168" spans="4:4" x14ac:dyDescent="0.2">
      <c r="D168" s="15"/>
    </row>
    <row r="169" spans="4:4" x14ac:dyDescent="0.2">
      <c r="D169" s="15"/>
    </row>
    <row r="170" spans="4:4" x14ac:dyDescent="0.2">
      <c r="D170" s="15"/>
    </row>
    <row r="171" spans="4:4" x14ac:dyDescent="0.2">
      <c r="D171" s="15"/>
    </row>
    <row r="172" spans="4:4" x14ac:dyDescent="0.2">
      <c r="D172" s="15"/>
    </row>
    <row r="173" spans="4:4" x14ac:dyDescent="0.2">
      <c r="D173" s="15"/>
    </row>
    <row r="174" spans="4:4" x14ac:dyDescent="0.2">
      <c r="D174" s="15"/>
    </row>
    <row r="175" spans="4:4" x14ac:dyDescent="0.2">
      <c r="D175" s="15"/>
    </row>
    <row r="176" spans="4:4" x14ac:dyDescent="0.2">
      <c r="D176" s="15"/>
    </row>
    <row r="177" spans="4:4" x14ac:dyDescent="0.2">
      <c r="D177" s="15"/>
    </row>
    <row r="178" spans="4:4" x14ac:dyDescent="0.2">
      <c r="D178" s="15"/>
    </row>
    <row r="179" spans="4:4" x14ac:dyDescent="0.2">
      <c r="D179" s="15"/>
    </row>
    <row r="180" spans="4:4" x14ac:dyDescent="0.2">
      <c r="D180" s="15"/>
    </row>
    <row r="181" spans="4:4" x14ac:dyDescent="0.2">
      <c r="D181" s="15"/>
    </row>
    <row r="182" spans="4:4" x14ac:dyDescent="0.2">
      <c r="D182" s="15"/>
    </row>
    <row r="183" spans="4:4" x14ac:dyDescent="0.2">
      <c r="D183" s="15"/>
    </row>
    <row r="184" spans="4:4" x14ac:dyDescent="0.2">
      <c r="D184" s="15"/>
    </row>
    <row r="185" spans="4:4" x14ac:dyDescent="0.2">
      <c r="D185" s="15"/>
    </row>
    <row r="186" spans="4:4" x14ac:dyDescent="0.2">
      <c r="D186" s="15"/>
    </row>
    <row r="187" spans="4:4" x14ac:dyDescent="0.2">
      <c r="D187" s="15"/>
    </row>
    <row r="188" spans="4:4" x14ac:dyDescent="0.2">
      <c r="D188" s="15"/>
    </row>
    <row r="189" spans="4:4" x14ac:dyDescent="0.2">
      <c r="D189" s="15"/>
    </row>
    <row r="190" spans="4:4" x14ac:dyDescent="0.2">
      <c r="D190" s="15"/>
    </row>
    <row r="191" spans="4:4" x14ac:dyDescent="0.2">
      <c r="D191" s="15"/>
    </row>
    <row r="192" spans="4:4" x14ac:dyDescent="0.2">
      <c r="D192" s="15"/>
    </row>
    <row r="193" spans="4:4" x14ac:dyDescent="0.2">
      <c r="D193" s="15"/>
    </row>
    <row r="194" spans="4:4" x14ac:dyDescent="0.2">
      <c r="D194" s="15"/>
    </row>
    <row r="195" spans="4:4" x14ac:dyDescent="0.2">
      <c r="D195" s="15"/>
    </row>
    <row r="196" spans="4:4" x14ac:dyDescent="0.2">
      <c r="D196" s="15"/>
    </row>
    <row r="197" spans="4:4" x14ac:dyDescent="0.2">
      <c r="D197" s="15"/>
    </row>
    <row r="198" spans="4:4" x14ac:dyDescent="0.2">
      <c r="D198" s="15"/>
    </row>
    <row r="199" spans="4:4" x14ac:dyDescent="0.2">
      <c r="D199" s="15"/>
    </row>
    <row r="200" spans="4:4" x14ac:dyDescent="0.2">
      <c r="D200" s="15"/>
    </row>
    <row r="201" spans="4:4" x14ac:dyDescent="0.2">
      <c r="D201" s="15"/>
    </row>
    <row r="202" spans="4:4" x14ac:dyDescent="0.2">
      <c r="D202" s="15"/>
    </row>
    <row r="203" spans="4:4" x14ac:dyDescent="0.2">
      <c r="D203" s="15"/>
    </row>
    <row r="204" spans="4:4" x14ac:dyDescent="0.2">
      <c r="D204" s="15"/>
    </row>
    <row r="205" spans="4:4" x14ac:dyDescent="0.2">
      <c r="D205" s="15"/>
    </row>
    <row r="206" spans="4:4" x14ac:dyDescent="0.2">
      <c r="D206" s="15"/>
    </row>
    <row r="207" spans="4:4" x14ac:dyDescent="0.2">
      <c r="D207" s="15"/>
    </row>
    <row r="208" spans="4:4" x14ac:dyDescent="0.2">
      <c r="D208" s="15"/>
    </row>
    <row r="209" spans="4:4" x14ac:dyDescent="0.2">
      <c r="D209" s="15"/>
    </row>
    <row r="210" spans="4:4" x14ac:dyDescent="0.2">
      <c r="D210" s="15"/>
    </row>
    <row r="211" spans="4:4" x14ac:dyDescent="0.2">
      <c r="D211" s="15"/>
    </row>
    <row r="212" spans="4:4" x14ac:dyDescent="0.2">
      <c r="D212" s="15"/>
    </row>
    <row r="213" spans="4:4" x14ac:dyDescent="0.2">
      <c r="D213" s="15"/>
    </row>
    <row r="214" spans="4:4" x14ac:dyDescent="0.2">
      <c r="D214" s="15"/>
    </row>
    <row r="215" spans="4:4" x14ac:dyDescent="0.2">
      <c r="D215" s="15"/>
    </row>
    <row r="216" spans="4:4" x14ac:dyDescent="0.2">
      <c r="D216" s="15"/>
    </row>
    <row r="217" spans="4:4" x14ac:dyDescent="0.2">
      <c r="D217" s="15"/>
    </row>
    <row r="218" spans="4:4" x14ac:dyDescent="0.2">
      <c r="D218" s="15"/>
    </row>
    <row r="219" spans="4:4" x14ac:dyDescent="0.2">
      <c r="D219" s="15"/>
    </row>
    <row r="220" spans="4:4" x14ac:dyDescent="0.2">
      <c r="D220" s="15"/>
    </row>
    <row r="221" spans="4:4" x14ac:dyDescent="0.2">
      <c r="D221" s="15"/>
    </row>
    <row r="222" spans="4:4" x14ac:dyDescent="0.2">
      <c r="D222" s="15"/>
    </row>
    <row r="223" spans="4:4" x14ac:dyDescent="0.2">
      <c r="D223" s="15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  <row r="233" spans="4:4" x14ac:dyDescent="0.2">
      <c r="D233" s="15"/>
    </row>
    <row r="234" spans="4:4" x14ac:dyDescent="0.2">
      <c r="D234" s="15"/>
    </row>
    <row r="235" spans="4:4" x14ac:dyDescent="0.2">
      <c r="D235" s="15"/>
    </row>
    <row r="236" spans="4:4" x14ac:dyDescent="0.2">
      <c r="D236" s="15"/>
    </row>
    <row r="237" spans="4:4" x14ac:dyDescent="0.2">
      <c r="D237" s="15"/>
    </row>
    <row r="238" spans="4:4" x14ac:dyDescent="0.2">
      <c r="D238" s="15"/>
    </row>
    <row r="239" spans="4:4" x14ac:dyDescent="0.2">
      <c r="D239" s="15"/>
    </row>
    <row r="240" spans="4:4" x14ac:dyDescent="0.2">
      <c r="D240" s="15"/>
    </row>
    <row r="241" spans="4:4" x14ac:dyDescent="0.2">
      <c r="D241" s="15"/>
    </row>
    <row r="242" spans="4:4" x14ac:dyDescent="0.2">
      <c r="D242" s="15"/>
    </row>
    <row r="243" spans="4:4" x14ac:dyDescent="0.2">
      <c r="D243" s="15"/>
    </row>
    <row r="244" spans="4:4" x14ac:dyDescent="0.2">
      <c r="D244" s="15"/>
    </row>
    <row r="245" spans="4:4" x14ac:dyDescent="0.2">
      <c r="D245" s="15"/>
    </row>
    <row r="246" spans="4:4" x14ac:dyDescent="0.2">
      <c r="D246" s="15"/>
    </row>
    <row r="247" spans="4:4" x14ac:dyDescent="0.2">
      <c r="D247" s="15"/>
    </row>
    <row r="248" spans="4:4" x14ac:dyDescent="0.2">
      <c r="D248" s="15"/>
    </row>
    <row r="249" spans="4:4" x14ac:dyDescent="0.2">
      <c r="D249" s="15"/>
    </row>
    <row r="250" spans="4:4" x14ac:dyDescent="0.2">
      <c r="D250" s="15"/>
    </row>
    <row r="251" spans="4:4" x14ac:dyDescent="0.2">
      <c r="D251" s="15"/>
    </row>
    <row r="252" spans="4:4" x14ac:dyDescent="0.2">
      <c r="D252" s="15"/>
    </row>
    <row r="253" spans="4:4" x14ac:dyDescent="0.2">
      <c r="D253" s="15"/>
    </row>
    <row r="254" spans="4:4" x14ac:dyDescent="0.2">
      <c r="D254" s="15"/>
    </row>
    <row r="255" spans="4:4" x14ac:dyDescent="0.2">
      <c r="D255" s="15"/>
    </row>
    <row r="256" spans="4:4" x14ac:dyDescent="0.2">
      <c r="D256" s="15"/>
    </row>
    <row r="257" spans="4:4" x14ac:dyDescent="0.2">
      <c r="D257" s="15"/>
    </row>
    <row r="258" spans="4:4" x14ac:dyDescent="0.2">
      <c r="D258" s="15"/>
    </row>
    <row r="259" spans="4:4" x14ac:dyDescent="0.2">
      <c r="D259" s="15"/>
    </row>
    <row r="260" spans="4:4" x14ac:dyDescent="0.2">
      <c r="D260" s="15"/>
    </row>
    <row r="261" spans="4:4" x14ac:dyDescent="0.2">
      <c r="D261" s="15"/>
    </row>
    <row r="262" spans="4:4" x14ac:dyDescent="0.2">
      <c r="D262" s="15"/>
    </row>
    <row r="263" spans="4:4" x14ac:dyDescent="0.2">
      <c r="D263" s="15"/>
    </row>
    <row r="264" spans="4:4" x14ac:dyDescent="0.2">
      <c r="D264" s="15"/>
    </row>
    <row r="265" spans="4:4" x14ac:dyDescent="0.2">
      <c r="D265" s="15"/>
    </row>
    <row r="266" spans="4:4" x14ac:dyDescent="0.2">
      <c r="D266" s="15"/>
    </row>
    <row r="267" spans="4:4" x14ac:dyDescent="0.2">
      <c r="D267" s="15"/>
    </row>
    <row r="268" spans="4:4" x14ac:dyDescent="0.2">
      <c r="D268" s="15"/>
    </row>
    <row r="269" spans="4:4" x14ac:dyDescent="0.2">
      <c r="D269" s="15"/>
    </row>
    <row r="270" spans="4:4" x14ac:dyDescent="0.2">
      <c r="D270" s="15"/>
    </row>
    <row r="271" spans="4:4" x14ac:dyDescent="0.2">
      <c r="D271" s="15"/>
    </row>
    <row r="272" spans="4:4" x14ac:dyDescent="0.2">
      <c r="D272" s="15"/>
    </row>
  </sheetData>
  <mergeCells count="10">
    <mergeCell ref="C1:D1"/>
    <mergeCell ref="B3:E3"/>
    <mergeCell ref="C4:D4"/>
    <mergeCell ref="A5:E5"/>
    <mergeCell ref="A6:E6"/>
    <mergeCell ref="A8:A10"/>
    <mergeCell ref="B8:B10"/>
    <mergeCell ref="C8:C10"/>
    <mergeCell ref="D8:D10"/>
    <mergeCell ref="E8:E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2025-26</vt:lpstr>
      <vt:lpstr>Лист3</vt:lpstr>
      <vt:lpstr>'2024'!Область_печати</vt:lpstr>
    </vt:vector>
  </TitlesOfParts>
  <Company>МО "Гатчинский район"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</dc:creator>
  <cp:lastModifiedBy>Ольга Станиславовна Леонченкова</cp:lastModifiedBy>
  <cp:lastPrinted>2022-10-19T14:19:36Z</cp:lastPrinted>
  <dcterms:created xsi:type="dcterms:W3CDTF">2005-07-27T12:36:10Z</dcterms:created>
  <dcterms:modified xsi:type="dcterms:W3CDTF">2023-10-08T19:36:52Z</dcterms:modified>
</cp:coreProperties>
</file>