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_xlnm._FilterDatabase" localSheetId="0" hidden="1">Бюджет!$A$11:$G$99</definedName>
    <definedName name="APPT" localSheetId="0">Бюджет!$A$19</definedName>
    <definedName name="FIO" localSheetId="0">Бюджет!$F$19</definedName>
    <definedName name="LAST_CELL" localSheetId="0">Бюджет!$J$104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G35" i="1" l="1"/>
  <c r="G36" i="1"/>
  <c r="G42" i="1" l="1"/>
  <c r="G97" i="1"/>
  <c r="G96" i="1" s="1"/>
  <c r="G94" i="1"/>
  <c r="G93" i="1" s="1"/>
  <c r="G83" i="1"/>
  <c r="G82" i="1" s="1"/>
  <c r="G80" i="1"/>
  <c r="G79" i="1" s="1"/>
  <c r="G75" i="1"/>
  <c r="G65" i="1"/>
  <c r="G54" i="1"/>
  <c r="G53" i="1" l="1"/>
  <c r="G50" i="1"/>
  <c r="G44" i="1"/>
  <c r="G41" i="1" l="1"/>
  <c r="G99" i="1" s="1"/>
</calcChain>
</file>

<file path=xl/sharedStrings.xml><?xml version="1.0" encoding="utf-8"?>
<sst xmlns="http://schemas.openxmlformats.org/spreadsheetml/2006/main" count="468" uniqueCount="91">
  <si>
    <t>Наименование кода</t>
  </si>
  <si>
    <t>Раздел</t>
  </si>
  <si>
    <t>Подраздел</t>
  </si>
  <si>
    <t>Ассигнования 2022 год</t>
  </si>
  <si>
    <t>Администрация муниципального образования Рождественского сельского поселения Гатчинского муниципального района Ленинградской области</t>
  </si>
  <si>
    <t>613</t>
  </si>
  <si>
    <t>01</t>
  </si>
  <si>
    <t>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</si>
  <si>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</si>
  <si>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61Ф0311050</t>
  </si>
  <si>
    <t>100</t>
  </si>
  <si>
    <t>04</t>
  </si>
  <si>
    <t>Закупка товаров, работ и услуг для обеспечения государственных (муниципальных) нужд</t>
  </si>
  <si>
    <t>61П0111030</t>
  </si>
  <si>
    <t>200</t>
  </si>
  <si>
    <t>Иные бюджетные ассигнования</t>
  </si>
  <si>
    <t>800</t>
  </si>
  <si>
    <t>61П0115070</t>
  </si>
  <si>
    <t>61П0171340</t>
  </si>
  <si>
    <t>61Ф0211020</t>
  </si>
  <si>
    <t>61Ф0211040</t>
  </si>
  <si>
    <t>61Ф0311030</t>
  </si>
  <si>
    <t>06</t>
  </si>
  <si>
    <t>Межбюджетные трансферты</t>
  </si>
  <si>
    <t>62Д0113020</t>
  </si>
  <si>
    <t>500</t>
  </si>
  <si>
    <t>62Д0113060</t>
  </si>
  <si>
    <t>62Д0113150</t>
  </si>
  <si>
    <t>11</t>
  </si>
  <si>
    <t>62Д0215020</t>
  </si>
  <si>
    <t>13</t>
  </si>
  <si>
    <t>62Д0115040</t>
  </si>
  <si>
    <t>62Д0116271</t>
  </si>
  <si>
    <t>62Д0215030</t>
  </si>
  <si>
    <t>62Д0215050</t>
  </si>
  <si>
    <t>Социальное обеспечение и иные выплаты населению</t>
  </si>
  <si>
    <t>62Д0215060</t>
  </si>
  <si>
    <t>300</t>
  </si>
  <si>
    <t>02</t>
  </si>
  <si>
    <t>62Д0251180</t>
  </si>
  <si>
    <t>14</t>
  </si>
  <si>
    <t>7Ш40815120</t>
  </si>
  <si>
    <t>05</t>
  </si>
  <si>
    <t>7Ш40115520</t>
  </si>
  <si>
    <t>09</t>
  </si>
  <si>
    <t>7Ш40515540</t>
  </si>
  <si>
    <t>7Ш40516230</t>
  </si>
  <si>
    <t>7Ш405S4660</t>
  </si>
  <si>
    <t>7Ш405S4770</t>
  </si>
  <si>
    <t>7Ш802S4200</t>
  </si>
  <si>
    <t>12</t>
  </si>
  <si>
    <t>7Ш40115510</t>
  </si>
  <si>
    <t>62Д0113010</t>
  </si>
  <si>
    <t>62Д0113030</t>
  </si>
  <si>
    <t>Капитальные вложения в объекты государственной (муниципальной) собственности</t>
  </si>
  <si>
    <t>7Ш1F367483</t>
  </si>
  <si>
    <t>400</t>
  </si>
  <si>
    <t>7Ш1F367484</t>
  </si>
  <si>
    <t>7Ш1F36748S</t>
  </si>
  <si>
    <t>7Ш40215200</t>
  </si>
  <si>
    <t>7Ш40215210</t>
  </si>
  <si>
    <t>62Д0113070</t>
  </si>
  <si>
    <t>7Ш40215380</t>
  </si>
  <si>
    <t>7Ш40215410</t>
  </si>
  <si>
    <t>7Ш40215420</t>
  </si>
  <si>
    <t>7Ш40215530</t>
  </si>
  <si>
    <t>7Ш402S4840</t>
  </si>
  <si>
    <t>7Ш804S4750</t>
  </si>
  <si>
    <t>7Ш806S4310</t>
  </si>
  <si>
    <t>7Ш40618931</t>
  </si>
  <si>
    <t>7Ш406S4880</t>
  </si>
  <si>
    <t>07</t>
  </si>
  <si>
    <t>7Ш40418310</t>
  </si>
  <si>
    <t>08</t>
  </si>
  <si>
    <t>7Ш40312500</t>
  </si>
  <si>
    <t>7Ш40312600</t>
  </si>
  <si>
    <t>7Ш403S0361</t>
  </si>
  <si>
    <t>7Ш403S0362</t>
  </si>
  <si>
    <t>7Ш403S4840</t>
  </si>
  <si>
    <t>7Ш805S0670</t>
  </si>
  <si>
    <t>10</t>
  </si>
  <si>
    <t>62Д0215280</t>
  </si>
  <si>
    <t>7Ш40415340</t>
  </si>
  <si>
    <t>Итого</t>
  </si>
  <si>
    <t xml:space="preserve">к Решению Совета Депутатов Рождественского сельского поселения </t>
  </si>
  <si>
    <t xml:space="preserve">                       Ведомственная структура расходов бюджета Рождественского сельского поселения на 2022г.</t>
  </si>
  <si>
    <t>глава</t>
  </si>
  <si>
    <t>целевая статья</t>
  </si>
  <si>
    <t>вид расхода</t>
  </si>
  <si>
    <t xml:space="preserve">                                                                                                                                                                                                            Приложение № 3</t>
  </si>
  <si>
    <t>№ 34      от 20.10.2022г.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</si>
</sst>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#,##0.0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165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5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165" fontId="5" fillId="0" borderId="3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99</xdr:row>
      <xdr:rowOff>190500</xdr:rowOff>
    </xdr:from>
    <xdr:to>
      <xdr:col>4</xdr:col>
      <xdr:colOff>1238250</xdr:colOff>
      <xdr:row>102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6062900"/>
          <a:ext cx="4979670" cy="36766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Сорокин С.Н.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103</xdr:row>
      <xdr:rowOff>76200</xdr:rowOff>
    </xdr:from>
    <xdr:to>
      <xdr:col>4</xdr:col>
      <xdr:colOff>1238250</xdr:colOff>
      <xdr:row>105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46619160"/>
          <a:ext cx="4979670" cy="33909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Леонченкова О.С.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99"/>
  <sheetViews>
    <sheetView showGridLines="0" tabSelected="1" topLeftCell="A97" workbookViewId="0">
      <selection activeCell="G37" sqref="G37"/>
    </sheetView>
  </sheetViews>
  <sheetFormatPr defaultRowHeight="12.75" customHeight="1" outlineLevelRow="2" x14ac:dyDescent="0.25"/>
  <cols>
    <col min="1" max="1" width="28" customWidth="1"/>
    <col min="2" max="2" width="7.33203125" customWidth="1"/>
    <col min="3" max="3" width="8.88671875" customWidth="1"/>
    <col min="4" max="4" width="10.33203125" customWidth="1"/>
    <col min="5" max="5" width="20.6640625" customWidth="1"/>
    <col min="6" max="6" width="10.33203125" customWidth="1"/>
    <col min="7" max="7" width="13.44140625" customWidth="1"/>
    <col min="8" max="8" width="0.5546875" hidden="1" customWidth="1"/>
    <col min="9" max="11" width="9.109375" customWidth="1"/>
    <col min="13" max="14" width="9.109375" customWidth="1"/>
  </cols>
  <sheetData>
    <row r="1" spans="1:10" ht="13.2" x14ac:dyDescent="0.25">
      <c r="A1" s="21" t="s">
        <v>89</v>
      </c>
      <c r="B1" s="21"/>
      <c r="C1" s="21"/>
      <c r="D1" s="21"/>
      <c r="E1" s="21"/>
      <c r="F1" s="21"/>
      <c r="G1" s="1"/>
      <c r="H1" s="1"/>
      <c r="I1" s="1"/>
      <c r="J1" s="1"/>
    </row>
    <row r="2" spans="1:10" ht="31.5" customHeight="1" x14ac:dyDescent="0.25">
      <c r="A2" s="2"/>
      <c r="B2" s="1"/>
      <c r="C2" s="1"/>
      <c r="D2" s="1"/>
      <c r="E2" s="20" t="s">
        <v>84</v>
      </c>
      <c r="F2" s="1"/>
      <c r="G2" s="1"/>
      <c r="H2" s="1"/>
      <c r="I2" s="1"/>
      <c r="J2" s="1"/>
    </row>
    <row r="3" spans="1:10" ht="13.8" x14ac:dyDescent="0.25">
      <c r="A3" s="3"/>
      <c r="B3" s="4"/>
      <c r="C3" s="4"/>
      <c r="D3" s="4"/>
      <c r="E3" s="4" t="s">
        <v>90</v>
      </c>
      <c r="F3" s="4"/>
      <c r="G3" s="4"/>
      <c r="H3" s="4"/>
      <c r="I3" s="4"/>
      <c r="J3" s="4"/>
    </row>
    <row r="4" spans="1:10" ht="13.8" x14ac:dyDescent="0.25">
      <c r="A4" s="3"/>
      <c r="B4" s="4"/>
      <c r="C4" s="4"/>
      <c r="D4" s="4"/>
      <c r="E4" s="5"/>
      <c r="F4" s="4"/>
      <c r="G4" s="5"/>
      <c r="H4" s="5"/>
      <c r="I4" s="4"/>
      <c r="J4" s="4"/>
    </row>
    <row r="5" spans="1:10" ht="13.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x14ac:dyDescent="0.25">
      <c r="A6" s="22"/>
      <c r="B6" s="23"/>
      <c r="C6" s="23"/>
      <c r="D6" s="23"/>
      <c r="E6" s="23"/>
      <c r="F6" s="23"/>
      <c r="G6" s="23"/>
      <c r="H6" s="23"/>
      <c r="I6" s="6"/>
      <c r="J6" s="6"/>
    </row>
    <row r="7" spans="1:10" ht="13.2" x14ac:dyDescent="0.25">
      <c r="A7" s="24" t="s">
        <v>85</v>
      </c>
      <c r="B7" s="23"/>
      <c r="C7" s="23"/>
      <c r="D7" s="23"/>
      <c r="E7" s="23"/>
      <c r="F7" s="23"/>
      <c r="G7" s="23"/>
    </row>
    <row r="8" spans="1:10" ht="13.2" x14ac:dyDescent="0.25">
      <c r="A8" s="22"/>
      <c r="B8" s="23"/>
      <c r="C8" s="23"/>
      <c r="D8" s="23"/>
      <c r="E8" s="23"/>
      <c r="F8" s="23"/>
      <c r="G8" s="23"/>
    </row>
    <row r="9" spans="1:10" ht="13.2" x14ac:dyDescent="0.25">
      <c r="A9" s="22"/>
      <c r="B9" s="23"/>
      <c r="C9" s="23"/>
      <c r="D9" s="23"/>
      <c r="E9" s="23"/>
      <c r="F9" s="23"/>
      <c r="G9" s="23"/>
    </row>
    <row r="10" spans="1:10" ht="13.2" x14ac:dyDescent="0.25">
      <c r="A10" s="7"/>
      <c r="B10" s="7"/>
      <c r="C10" s="7"/>
      <c r="D10" s="7"/>
      <c r="E10" s="7"/>
      <c r="F10" s="7"/>
      <c r="G10" s="7"/>
      <c r="H10" s="7"/>
      <c r="I10" s="1"/>
      <c r="J10" s="1"/>
    </row>
    <row r="11" spans="1:10" ht="20.399999999999999" x14ac:dyDescent="0.25">
      <c r="A11" s="8" t="s">
        <v>0</v>
      </c>
      <c r="B11" s="8" t="s">
        <v>86</v>
      </c>
      <c r="C11" s="8" t="s">
        <v>1</v>
      </c>
      <c r="D11" s="8" t="s">
        <v>2</v>
      </c>
      <c r="E11" s="8" t="s">
        <v>87</v>
      </c>
      <c r="F11" s="8" t="s">
        <v>88</v>
      </c>
      <c r="G11" s="8" t="s">
        <v>3</v>
      </c>
    </row>
    <row r="12" spans="1:10" ht="51" x14ac:dyDescent="0.25">
      <c r="A12" s="9" t="s">
        <v>4</v>
      </c>
      <c r="B12" s="10" t="s">
        <v>5</v>
      </c>
      <c r="C12" s="11" t="s">
        <v>6</v>
      </c>
      <c r="D12" s="11"/>
      <c r="E12" s="10"/>
      <c r="F12" s="10"/>
      <c r="G12" s="12">
        <v>17146.599999999999</v>
      </c>
    </row>
    <row r="13" spans="1:10" ht="51" outlineLevel="1" x14ac:dyDescent="0.25">
      <c r="A13" s="9" t="s">
        <v>4</v>
      </c>
      <c r="B13" s="10" t="s">
        <v>5</v>
      </c>
      <c r="C13" s="11" t="s">
        <v>6</v>
      </c>
      <c r="D13" s="11" t="s">
        <v>7</v>
      </c>
      <c r="E13" s="10"/>
      <c r="F13" s="10"/>
      <c r="G13" s="12">
        <v>0</v>
      </c>
    </row>
    <row r="14" spans="1:10" ht="71.400000000000006" outlineLevel="2" x14ac:dyDescent="0.25">
      <c r="A14" s="13" t="s">
        <v>8</v>
      </c>
      <c r="B14" s="14" t="s">
        <v>5</v>
      </c>
      <c r="C14" s="13" t="s">
        <v>6</v>
      </c>
      <c r="D14" s="13" t="s">
        <v>7</v>
      </c>
      <c r="E14" s="14" t="s">
        <v>9</v>
      </c>
      <c r="F14" s="14" t="s">
        <v>10</v>
      </c>
      <c r="G14" s="15">
        <v>0</v>
      </c>
    </row>
    <row r="15" spans="1:10" ht="51" outlineLevel="1" x14ac:dyDescent="0.25">
      <c r="A15" s="9" t="s">
        <v>4</v>
      </c>
      <c r="B15" s="10" t="s">
        <v>5</v>
      </c>
      <c r="C15" s="11" t="s">
        <v>6</v>
      </c>
      <c r="D15" s="11" t="s">
        <v>11</v>
      </c>
      <c r="E15" s="10"/>
      <c r="F15" s="10"/>
      <c r="G15" s="12">
        <v>15987.3</v>
      </c>
    </row>
    <row r="16" spans="1:10" ht="30.6" outlineLevel="2" x14ac:dyDescent="0.25">
      <c r="A16" s="13" t="s">
        <v>12</v>
      </c>
      <c r="B16" s="14" t="s">
        <v>5</v>
      </c>
      <c r="C16" s="13" t="s">
        <v>6</v>
      </c>
      <c r="D16" s="13" t="s">
        <v>11</v>
      </c>
      <c r="E16" s="14" t="s">
        <v>13</v>
      </c>
      <c r="F16" s="14" t="s">
        <v>14</v>
      </c>
      <c r="G16" s="15">
        <v>2223.5</v>
      </c>
    </row>
    <row r="17" spans="1:7" ht="13.2" outlineLevel="2" x14ac:dyDescent="0.25">
      <c r="A17" s="13" t="s">
        <v>15</v>
      </c>
      <c r="B17" s="14" t="s">
        <v>5</v>
      </c>
      <c r="C17" s="13" t="s">
        <v>6</v>
      </c>
      <c r="D17" s="13" t="s">
        <v>11</v>
      </c>
      <c r="E17" s="14" t="s">
        <v>13</v>
      </c>
      <c r="F17" s="14" t="s">
        <v>16</v>
      </c>
      <c r="G17" s="15">
        <v>350</v>
      </c>
    </row>
    <row r="18" spans="1:7" ht="30.6" outlineLevel="2" x14ac:dyDescent="0.25">
      <c r="A18" s="13" t="s">
        <v>12</v>
      </c>
      <c r="B18" s="14" t="s">
        <v>5</v>
      </c>
      <c r="C18" s="13" t="s">
        <v>6</v>
      </c>
      <c r="D18" s="13" t="s">
        <v>11</v>
      </c>
      <c r="E18" s="14" t="s">
        <v>17</v>
      </c>
      <c r="F18" s="14" t="s">
        <v>14</v>
      </c>
      <c r="G18" s="15">
        <v>140</v>
      </c>
    </row>
    <row r="19" spans="1:7" ht="30.6" outlineLevel="2" x14ac:dyDescent="0.25">
      <c r="A19" s="13" t="s">
        <v>12</v>
      </c>
      <c r="B19" s="14" t="s">
        <v>5</v>
      </c>
      <c r="C19" s="13" t="s">
        <v>6</v>
      </c>
      <c r="D19" s="13" t="s">
        <v>11</v>
      </c>
      <c r="E19" s="14" t="s">
        <v>18</v>
      </c>
      <c r="F19" s="14" t="s">
        <v>14</v>
      </c>
      <c r="G19" s="15">
        <v>3.5</v>
      </c>
    </row>
    <row r="20" spans="1:7" ht="71.400000000000006" outlineLevel="2" x14ac:dyDescent="0.25">
      <c r="A20" s="13" t="s">
        <v>8</v>
      </c>
      <c r="B20" s="14" t="s">
        <v>5</v>
      </c>
      <c r="C20" s="13" t="s">
        <v>6</v>
      </c>
      <c r="D20" s="13" t="s">
        <v>11</v>
      </c>
      <c r="E20" s="14" t="s">
        <v>19</v>
      </c>
      <c r="F20" s="14" t="s">
        <v>10</v>
      </c>
      <c r="G20" s="15">
        <v>9758</v>
      </c>
    </row>
    <row r="21" spans="1:7" ht="71.400000000000006" outlineLevel="2" x14ac:dyDescent="0.25">
      <c r="A21" s="13" t="s">
        <v>8</v>
      </c>
      <c r="B21" s="14" t="s">
        <v>5</v>
      </c>
      <c r="C21" s="13" t="s">
        <v>6</v>
      </c>
      <c r="D21" s="13" t="s">
        <v>11</v>
      </c>
      <c r="E21" s="14" t="s">
        <v>20</v>
      </c>
      <c r="F21" s="14" t="s">
        <v>10</v>
      </c>
      <c r="G21" s="15">
        <v>1831.8</v>
      </c>
    </row>
    <row r="22" spans="1:7" ht="71.400000000000006" outlineLevel="2" x14ac:dyDescent="0.25">
      <c r="A22" s="13" t="s">
        <v>8</v>
      </c>
      <c r="B22" s="14" t="s">
        <v>5</v>
      </c>
      <c r="C22" s="13" t="s">
        <v>6</v>
      </c>
      <c r="D22" s="13" t="s">
        <v>11</v>
      </c>
      <c r="E22" s="14" t="s">
        <v>21</v>
      </c>
      <c r="F22" s="14" t="s">
        <v>10</v>
      </c>
      <c r="G22" s="15">
        <v>1680.5</v>
      </c>
    </row>
    <row r="23" spans="1:7" ht="51" outlineLevel="1" x14ac:dyDescent="0.25">
      <c r="A23" s="9" t="s">
        <v>4</v>
      </c>
      <c r="B23" s="10" t="s">
        <v>5</v>
      </c>
      <c r="C23" s="11" t="s">
        <v>6</v>
      </c>
      <c r="D23" s="11" t="s">
        <v>22</v>
      </c>
      <c r="E23" s="10"/>
      <c r="F23" s="10"/>
      <c r="G23" s="12">
        <v>254.2</v>
      </c>
    </row>
    <row r="24" spans="1:7" ht="13.2" outlineLevel="2" x14ac:dyDescent="0.25">
      <c r="A24" s="13" t="s">
        <v>23</v>
      </c>
      <c r="B24" s="14" t="s">
        <v>5</v>
      </c>
      <c r="C24" s="13" t="s">
        <v>6</v>
      </c>
      <c r="D24" s="13" t="s">
        <v>22</v>
      </c>
      <c r="E24" s="14" t="s">
        <v>24</v>
      </c>
      <c r="F24" s="14" t="s">
        <v>25</v>
      </c>
      <c r="G24" s="15">
        <v>115.5</v>
      </c>
    </row>
    <row r="25" spans="1:7" ht="13.2" outlineLevel="2" x14ac:dyDescent="0.25">
      <c r="A25" s="13" t="s">
        <v>23</v>
      </c>
      <c r="B25" s="14" t="s">
        <v>5</v>
      </c>
      <c r="C25" s="13" t="s">
        <v>6</v>
      </c>
      <c r="D25" s="13" t="s">
        <v>22</v>
      </c>
      <c r="E25" s="14" t="s">
        <v>26</v>
      </c>
      <c r="F25" s="14" t="s">
        <v>25</v>
      </c>
      <c r="G25" s="15">
        <v>36</v>
      </c>
    </row>
    <row r="26" spans="1:7" ht="13.2" outlineLevel="2" x14ac:dyDescent="0.25">
      <c r="A26" s="13" t="s">
        <v>23</v>
      </c>
      <c r="B26" s="14" t="s">
        <v>5</v>
      </c>
      <c r="C26" s="13" t="s">
        <v>6</v>
      </c>
      <c r="D26" s="13" t="s">
        <v>22</v>
      </c>
      <c r="E26" s="14" t="s">
        <v>27</v>
      </c>
      <c r="F26" s="14" t="s">
        <v>25</v>
      </c>
      <c r="G26" s="15">
        <v>102.7</v>
      </c>
    </row>
    <row r="27" spans="1:7" ht="51" outlineLevel="1" x14ac:dyDescent="0.25">
      <c r="A27" s="9" t="s">
        <v>4</v>
      </c>
      <c r="B27" s="10" t="s">
        <v>5</v>
      </c>
      <c r="C27" s="11" t="s">
        <v>6</v>
      </c>
      <c r="D27" s="11" t="s">
        <v>28</v>
      </c>
      <c r="E27" s="10"/>
      <c r="F27" s="10"/>
      <c r="G27" s="12">
        <v>200</v>
      </c>
    </row>
    <row r="28" spans="1:7" ht="13.2" outlineLevel="2" x14ac:dyDescent="0.25">
      <c r="A28" s="13" t="s">
        <v>15</v>
      </c>
      <c r="B28" s="14" t="s">
        <v>5</v>
      </c>
      <c r="C28" s="13" t="s">
        <v>6</v>
      </c>
      <c r="D28" s="13" t="s">
        <v>28</v>
      </c>
      <c r="E28" s="14" t="s">
        <v>29</v>
      </c>
      <c r="F28" s="14" t="s">
        <v>16</v>
      </c>
      <c r="G28" s="15">
        <v>200</v>
      </c>
    </row>
    <row r="29" spans="1:7" ht="51" outlineLevel="1" x14ac:dyDescent="0.25">
      <c r="A29" s="9" t="s">
        <v>4</v>
      </c>
      <c r="B29" s="10" t="s">
        <v>5</v>
      </c>
      <c r="C29" s="11" t="s">
        <v>6</v>
      </c>
      <c r="D29" s="11" t="s">
        <v>30</v>
      </c>
      <c r="E29" s="10"/>
      <c r="F29" s="10"/>
      <c r="G29" s="12">
        <v>705.2</v>
      </c>
    </row>
    <row r="30" spans="1:7" ht="13.2" outlineLevel="2" x14ac:dyDescent="0.25">
      <c r="A30" s="13" t="s">
        <v>15</v>
      </c>
      <c r="B30" s="14" t="s">
        <v>5</v>
      </c>
      <c r="C30" s="13" t="s">
        <v>6</v>
      </c>
      <c r="D30" s="13" t="s">
        <v>30</v>
      </c>
      <c r="E30" s="14" t="s">
        <v>31</v>
      </c>
      <c r="F30" s="14" t="s">
        <v>16</v>
      </c>
      <c r="G30" s="15">
        <v>450</v>
      </c>
    </row>
    <row r="31" spans="1:7" ht="30.6" outlineLevel="2" x14ac:dyDescent="0.25">
      <c r="A31" s="13" t="s">
        <v>12</v>
      </c>
      <c r="B31" s="14" t="s">
        <v>5</v>
      </c>
      <c r="C31" s="13" t="s">
        <v>6</v>
      </c>
      <c r="D31" s="13" t="s">
        <v>30</v>
      </c>
      <c r="E31" s="14" t="s">
        <v>32</v>
      </c>
      <c r="F31" s="14" t="s">
        <v>14</v>
      </c>
      <c r="G31" s="15">
        <v>167.1</v>
      </c>
    </row>
    <row r="32" spans="1:7" ht="30.6" outlineLevel="2" x14ac:dyDescent="0.25">
      <c r="A32" s="13" t="s">
        <v>12</v>
      </c>
      <c r="B32" s="14" t="s">
        <v>5</v>
      </c>
      <c r="C32" s="13" t="s">
        <v>6</v>
      </c>
      <c r="D32" s="13" t="s">
        <v>30</v>
      </c>
      <c r="E32" s="14" t="s">
        <v>33</v>
      </c>
      <c r="F32" s="14" t="s">
        <v>14</v>
      </c>
      <c r="G32" s="15">
        <v>0</v>
      </c>
    </row>
    <row r="33" spans="1:7" ht="30.6" outlineLevel="2" x14ac:dyDescent="0.25">
      <c r="A33" s="13" t="s">
        <v>12</v>
      </c>
      <c r="B33" s="14" t="s">
        <v>5</v>
      </c>
      <c r="C33" s="13" t="s">
        <v>6</v>
      </c>
      <c r="D33" s="13" t="s">
        <v>30</v>
      </c>
      <c r="E33" s="14" t="s">
        <v>34</v>
      </c>
      <c r="F33" s="14" t="s">
        <v>14</v>
      </c>
      <c r="G33" s="15">
        <v>35.6</v>
      </c>
    </row>
    <row r="34" spans="1:7" ht="20.399999999999999" outlineLevel="2" x14ac:dyDescent="0.25">
      <c r="A34" s="13" t="s">
        <v>35</v>
      </c>
      <c r="B34" s="14" t="s">
        <v>5</v>
      </c>
      <c r="C34" s="13" t="s">
        <v>6</v>
      </c>
      <c r="D34" s="13" t="s">
        <v>30</v>
      </c>
      <c r="E34" s="14" t="s">
        <v>36</v>
      </c>
      <c r="F34" s="14" t="s">
        <v>37</v>
      </c>
      <c r="G34" s="15">
        <v>52.5</v>
      </c>
    </row>
    <row r="35" spans="1:7" ht="51" x14ac:dyDescent="0.25">
      <c r="A35" s="9" t="s">
        <v>4</v>
      </c>
      <c r="B35" s="10" t="s">
        <v>5</v>
      </c>
      <c r="C35" s="11" t="s">
        <v>38</v>
      </c>
      <c r="D35" s="11"/>
      <c r="E35" s="10"/>
      <c r="F35" s="10"/>
      <c r="G35" s="12">
        <f>G36</f>
        <v>299.60000000000002</v>
      </c>
    </row>
    <row r="36" spans="1:7" ht="51" outlineLevel="1" x14ac:dyDescent="0.25">
      <c r="A36" s="9" t="s">
        <v>4</v>
      </c>
      <c r="B36" s="10" t="s">
        <v>5</v>
      </c>
      <c r="C36" s="11" t="s">
        <v>38</v>
      </c>
      <c r="D36" s="11" t="s">
        <v>7</v>
      </c>
      <c r="E36" s="10"/>
      <c r="F36" s="10"/>
      <c r="G36" s="12">
        <f>G37</f>
        <v>299.60000000000002</v>
      </c>
    </row>
    <row r="37" spans="1:7" ht="71.400000000000006" outlineLevel="2" x14ac:dyDescent="0.25">
      <c r="A37" s="13" t="s">
        <v>8</v>
      </c>
      <c r="B37" s="14" t="s">
        <v>5</v>
      </c>
      <c r="C37" s="13" t="s">
        <v>38</v>
      </c>
      <c r="D37" s="13" t="s">
        <v>7</v>
      </c>
      <c r="E37" s="14" t="s">
        <v>39</v>
      </c>
      <c r="F37" s="14" t="s">
        <v>10</v>
      </c>
      <c r="G37" s="15">
        <v>299.60000000000002</v>
      </c>
    </row>
    <row r="38" spans="1:7" ht="51" x14ac:dyDescent="0.25">
      <c r="A38" s="9" t="s">
        <v>4</v>
      </c>
      <c r="B38" s="10" t="s">
        <v>5</v>
      </c>
      <c r="C38" s="11" t="s">
        <v>7</v>
      </c>
      <c r="D38" s="11"/>
      <c r="E38" s="10"/>
      <c r="F38" s="10"/>
      <c r="G38" s="12">
        <v>100</v>
      </c>
    </row>
    <row r="39" spans="1:7" ht="51" outlineLevel="1" x14ac:dyDescent="0.25">
      <c r="A39" s="9" t="s">
        <v>4</v>
      </c>
      <c r="B39" s="10" t="s">
        <v>5</v>
      </c>
      <c r="C39" s="11" t="s">
        <v>7</v>
      </c>
      <c r="D39" s="11" t="s">
        <v>40</v>
      </c>
      <c r="E39" s="10"/>
      <c r="F39" s="10"/>
      <c r="G39" s="12">
        <v>100</v>
      </c>
    </row>
    <row r="40" spans="1:7" ht="30.6" outlineLevel="2" x14ac:dyDescent="0.25">
      <c r="A40" s="13" t="s">
        <v>12</v>
      </c>
      <c r="B40" s="14" t="s">
        <v>5</v>
      </c>
      <c r="C40" s="13" t="s">
        <v>7</v>
      </c>
      <c r="D40" s="13" t="s">
        <v>40</v>
      </c>
      <c r="E40" s="14" t="s">
        <v>41</v>
      </c>
      <c r="F40" s="14" t="s">
        <v>14</v>
      </c>
      <c r="G40" s="15">
        <v>100</v>
      </c>
    </row>
    <row r="41" spans="1:7" ht="51" x14ac:dyDescent="0.25">
      <c r="A41" s="9" t="s">
        <v>4</v>
      </c>
      <c r="B41" s="10" t="s">
        <v>5</v>
      </c>
      <c r="C41" s="11" t="s">
        <v>11</v>
      </c>
      <c r="D41" s="11"/>
      <c r="E41" s="10"/>
      <c r="F41" s="10"/>
      <c r="G41" s="12">
        <f>G44+G50</f>
        <v>16050.6</v>
      </c>
    </row>
    <row r="42" spans="1:7" ht="51" outlineLevel="1" x14ac:dyDescent="0.25">
      <c r="A42" s="9" t="s">
        <v>4</v>
      </c>
      <c r="B42" s="10" t="s">
        <v>5</v>
      </c>
      <c r="C42" s="11" t="s">
        <v>11</v>
      </c>
      <c r="D42" s="11" t="s">
        <v>42</v>
      </c>
      <c r="E42" s="10"/>
      <c r="F42" s="10"/>
      <c r="G42" s="12">
        <f>G43</f>
        <v>0</v>
      </c>
    </row>
    <row r="43" spans="1:7" ht="30.6" outlineLevel="2" x14ac:dyDescent="0.25">
      <c r="A43" s="13" t="s">
        <v>12</v>
      </c>
      <c r="B43" s="14" t="s">
        <v>5</v>
      </c>
      <c r="C43" s="13" t="s">
        <v>11</v>
      </c>
      <c r="D43" s="13" t="s">
        <v>42</v>
      </c>
      <c r="E43" s="14" t="s">
        <v>43</v>
      </c>
      <c r="F43" s="14" t="s">
        <v>14</v>
      </c>
      <c r="G43" s="15">
        <v>0</v>
      </c>
    </row>
    <row r="44" spans="1:7" ht="51" outlineLevel="1" x14ac:dyDescent="0.25">
      <c r="A44" s="9" t="s">
        <v>4</v>
      </c>
      <c r="B44" s="10" t="s">
        <v>5</v>
      </c>
      <c r="C44" s="11" t="s">
        <v>11</v>
      </c>
      <c r="D44" s="11" t="s">
        <v>44</v>
      </c>
      <c r="E44" s="10"/>
      <c r="F44" s="10"/>
      <c r="G44" s="12">
        <f>G45+G46+G47+G48+G49</f>
        <v>15710.6</v>
      </c>
    </row>
    <row r="45" spans="1:7" ht="30.6" outlineLevel="2" x14ac:dyDescent="0.25">
      <c r="A45" s="13" t="s">
        <v>12</v>
      </c>
      <c r="B45" s="14" t="s">
        <v>5</v>
      </c>
      <c r="C45" s="13" t="s">
        <v>11</v>
      </c>
      <c r="D45" s="13" t="s">
        <v>44</v>
      </c>
      <c r="E45" s="14" t="s">
        <v>45</v>
      </c>
      <c r="F45" s="14" t="s">
        <v>14</v>
      </c>
      <c r="G45" s="15">
        <v>1030.9000000000001</v>
      </c>
    </row>
    <row r="46" spans="1:7" ht="30.6" outlineLevel="2" x14ac:dyDescent="0.25">
      <c r="A46" s="13" t="s">
        <v>12</v>
      </c>
      <c r="B46" s="14" t="s">
        <v>5</v>
      </c>
      <c r="C46" s="13" t="s">
        <v>11</v>
      </c>
      <c r="D46" s="13" t="s">
        <v>44</v>
      </c>
      <c r="E46" s="14" t="s">
        <v>46</v>
      </c>
      <c r="F46" s="14" t="s">
        <v>14</v>
      </c>
      <c r="G46" s="15">
        <v>2900</v>
      </c>
    </row>
    <row r="47" spans="1:7" ht="30.6" outlineLevel="2" x14ac:dyDescent="0.25">
      <c r="A47" s="13" t="s">
        <v>12</v>
      </c>
      <c r="B47" s="14" t="s">
        <v>5</v>
      </c>
      <c r="C47" s="13" t="s">
        <v>11</v>
      </c>
      <c r="D47" s="13" t="s">
        <v>44</v>
      </c>
      <c r="E47" s="14" t="s">
        <v>47</v>
      </c>
      <c r="F47" s="14" t="s">
        <v>14</v>
      </c>
      <c r="G47" s="15">
        <v>1219.2</v>
      </c>
    </row>
    <row r="48" spans="1:7" ht="30.6" outlineLevel="2" x14ac:dyDescent="0.25">
      <c r="A48" s="13" t="s">
        <v>12</v>
      </c>
      <c r="B48" s="14" t="s">
        <v>5</v>
      </c>
      <c r="C48" s="13" t="s">
        <v>11</v>
      </c>
      <c r="D48" s="13" t="s">
        <v>44</v>
      </c>
      <c r="E48" s="14" t="s">
        <v>48</v>
      </c>
      <c r="F48" s="14" t="s">
        <v>14</v>
      </c>
      <c r="G48" s="15">
        <v>887.9</v>
      </c>
    </row>
    <row r="49" spans="1:7" ht="30.6" outlineLevel="2" x14ac:dyDescent="0.25">
      <c r="A49" s="13" t="s">
        <v>12</v>
      </c>
      <c r="B49" s="14" t="s">
        <v>5</v>
      </c>
      <c r="C49" s="13" t="s">
        <v>11</v>
      </c>
      <c r="D49" s="13" t="s">
        <v>44</v>
      </c>
      <c r="E49" s="14" t="s">
        <v>49</v>
      </c>
      <c r="F49" s="14" t="s">
        <v>14</v>
      </c>
      <c r="G49" s="15">
        <v>9672.6</v>
      </c>
    </row>
    <row r="50" spans="1:7" ht="51" outlineLevel="1" x14ac:dyDescent="0.25">
      <c r="A50" s="9" t="s">
        <v>4</v>
      </c>
      <c r="B50" s="10" t="s">
        <v>5</v>
      </c>
      <c r="C50" s="11" t="s">
        <v>11</v>
      </c>
      <c r="D50" s="11" t="s">
        <v>50</v>
      </c>
      <c r="E50" s="10"/>
      <c r="F50" s="10"/>
      <c r="G50" s="12">
        <f>G51+G52</f>
        <v>340</v>
      </c>
    </row>
    <row r="51" spans="1:7" ht="30.6" outlineLevel="2" x14ac:dyDescent="0.25">
      <c r="A51" s="13" t="s">
        <v>12</v>
      </c>
      <c r="B51" s="14" t="s">
        <v>5</v>
      </c>
      <c r="C51" s="13" t="s">
        <v>11</v>
      </c>
      <c r="D51" s="13" t="s">
        <v>50</v>
      </c>
      <c r="E51" s="14" t="s">
        <v>51</v>
      </c>
      <c r="F51" s="14" t="s">
        <v>14</v>
      </c>
      <c r="G51" s="15">
        <v>20</v>
      </c>
    </row>
    <row r="52" spans="1:7" ht="30.6" outlineLevel="2" x14ac:dyDescent="0.25">
      <c r="A52" s="13" t="s">
        <v>12</v>
      </c>
      <c r="B52" s="14" t="s">
        <v>5</v>
      </c>
      <c r="C52" s="13" t="s">
        <v>11</v>
      </c>
      <c r="D52" s="13" t="s">
        <v>50</v>
      </c>
      <c r="E52" s="14" t="s">
        <v>43</v>
      </c>
      <c r="F52" s="14" t="s">
        <v>14</v>
      </c>
      <c r="G52" s="15">
        <v>320</v>
      </c>
    </row>
    <row r="53" spans="1:7" ht="51" x14ac:dyDescent="0.25">
      <c r="A53" s="9" t="s">
        <v>4</v>
      </c>
      <c r="B53" s="10" t="s">
        <v>5</v>
      </c>
      <c r="C53" s="11" t="s">
        <v>42</v>
      </c>
      <c r="D53" s="11"/>
      <c r="E53" s="10"/>
      <c r="F53" s="10"/>
      <c r="G53" s="12">
        <f>G54+G62+G65</f>
        <v>21718.400000000001</v>
      </c>
    </row>
    <row r="54" spans="1:7" ht="51" outlineLevel="1" x14ac:dyDescent="0.25">
      <c r="A54" s="9" t="s">
        <v>4</v>
      </c>
      <c r="B54" s="10" t="s">
        <v>5</v>
      </c>
      <c r="C54" s="11" t="s">
        <v>42</v>
      </c>
      <c r="D54" s="11" t="s">
        <v>6</v>
      </c>
      <c r="E54" s="10"/>
      <c r="F54" s="10"/>
      <c r="G54" s="12">
        <f>G55+G56+G57+G58+G59+G60+G61</f>
        <v>3777.6</v>
      </c>
    </row>
    <row r="55" spans="1:7" ht="13.2" outlineLevel="2" x14ac:dyDescent="0.25">
      <c r="A55" s="13" t="s">
        <v>23</v>
      </c>
      <c r="B55" s="14" t="s">
        <v>5</v>
      </c>
      <c r="C55" s="13" t="s">
        <v>42</v>
      </c>
      <c r="D55" s="13" t="s">
        <v>6</v>
      </c>
      <c r="E55" s="14" t="s">
        <v>52</v>
      </c>
      <c r="F55" s="14" t="s">
        <v>25</v>
      </c>
      <c r="G55" s="15">
        <v>144</v>
      </c>
    </row>
    <row r="56" spans="1:7" ht="13.2" outlineLevel="2" x14ac:dyDescent="0.25">
      <c r="A56" s="13" t="s">
        <v>23</v>
      </c>
      <c r="B56" s="14" t="s">
        <v>5</v>
      </c>
      <c r="C56" s="13" t="s">
        <v>42</v>
      </c>
      <c r="D56" s="13" t="s">
        <v>6</v>
      </c>
      <c r="E56" s="14" t="s">
        <v>53</v>
      </c>
      <c r="F56" s="14" t="s">
        <v>25</v>
      </c>
      <c r="G56" s="15">
        <v>32.6</v>
      </c>
    </row>
    <row r="57" spans="1:7" ht="30.6" outlineLevel="2" x14ac:dyDescent="0.25">
      <c r="A57" s="13" t="s">
        <v>54</v>
      </c>
      <c r="B57" s="14" t="s">
        <v>5</v>
      </c>
      <c r="C57" s="13" t="s">
        <v>42</v>
      </c>
      <c r="D57" s="13" t="s">
        <v>6</v>
      </c>
      <c r="E57" s="14" t="s">
        <v>55</v>
      </c>
      <c r="F57" s="14" t="s">
        <v>56</v>
      </c>
      <c r="G57" s="15">
        <v>705.4</v>
      </c>
    </row>
    <row r="58" spans="1:7" ht="30.6" outlineLevel="2" x14ac:dyDescent="0.25">
      <c r="A58" s="13" t="s">
        <v>54</v>
      </c>
      <c r="B58" s="14" t="s">
        <v>5</v>
      </c>
      <c r="C58" s="13" t="s">
        <v>42</v>
      </c>
      <c r="D58" s="13" t="s">
        <v>6</v>
      </c>
      <c r="E58" s="14" t="s">
        <v>57</v>
      </c>
      <c r="F58" s="14" t="s">
        <v>56</v>
      </c>
      <c r="G58" s="15">
        <v>729.1</v>
      </c>
    </row>
    <row r="59" spans="1:7" ht="30.6" outlineLevel="2" x14ac:dyDescent="0.25">
      <c r="A59" s="13" t="s">
        <v>54</v>
      </c>
      <c r="B59" s="14" t="s">
        <v>5</v>
      </c>
      <c r="C59" s="13" t="s">
        <v>42</v>
      </c>
      <c r="D59" s="13" t="s">
        <v>6</v>
      </c>
      <c r="E59" s="14" t="s">
        <v>58</v>
      </c>
      <c r="F59" s="14" t="s">
        <v>56</v>
      </c>
      <c r="G59" s="15">
        <v>878.5</v>
      </c>
    </row>
    <row r="60" spans="1:7" ht="30.6" outlineLevel="2" x14ac:dyDescent="0.25">
      <c r="A60" s="13" t="s">
        <v>12</v>
      </c>
      <c r="B60" s="14" t="s">
        <v>5</v>
      </c>
      <c r="C60" s="13" t="s">
        <v>42</v>
      </c>
      <c r="D60" s="13" t="s">
        <v>6</v>
      </c>
      <c r="E60" s="14" t="s">
        <v>59</v>
      </c>
      <c r="F60" s="14" t="s">
        <v>14</v>
      </c>
      <c r="G60" s="15">
        <v>988</v>
      </c>
    </row>
    <row r="61" spans="1:7" ht="30.6" outlineLevel="2" x14ac:dyDescent="0.25">
      <c r="A61" s="13" t="s">
        <v>12</v>
      </c>
      <c r="B61" s="14" t="s">
        <v>5</v>
      </c>
      <c r="C61" s="13" t="s">
        <v>42</v>
      </c>
      <c r="D61" s="13" t="s">
        <v>6</v>
      </c>
      <c r="E61" s="14" t="s">
        <v>60</v>
      </c>
      <c r="F61" s="14" t="s">
        <v>14</v>
      </c>
      <c r="G61" s="15">
        <v>300</v>
      </c>
    </row>
    <row r="62" spans="1:7" ht="51" outlineLevel="1" x14ac:dyDescent="0.25">
      <c r="A62" s="9" t="s">
        <v>4</v>
      </c>
      <c r="B62" s="10" t="s">
        <v>5</v>
      </c>
      <c r="C62" s="11" t="s">
        <v>42</v>
      </c>
      <c r="D62" s="11" t="s">
        <v>38</v>
      </c>
      <c r="E62" s="10"/>
      <c r="F62" s="10"/>
      <c r="G62" s="12">
        <v>221.2</v>
      </c>
    </row>
    <row r="63" spans="1:7" ht="13.2" outlineLevel="2" x14ac:dyDescent="0.25">
      <c r="A63" s="13" t="s">
        <v>23</v>
      </c>
      <c r="B63" s="14" t="s">
        <v>5</v>
      </c>
      <c r="C63" s="13" t="s">
        <v>42</v>
      </c>
      <c r="D63" s="13" t="s">
        <v>38</v>
      </c>
      <c r="E63" s="14" t="s">
        <v>61</v>
      </c>
      <c r="F63" s="14" t="s">
        <v>25</v>
      </c>
      <c r="G63" s="15">
        <v>121.2</v>
      </c>
    </row>
    <row r="64" spans="1:7" ht="30.6" outlineLevel="2" x14ac:dyDescent="0.25">
      <c r="A64" s="13" t="s">
        <v>12</v>
      </c>
      <c r="B64" s="14" t="s">
        <v>5</v>
      </c>
      <c r="C64" s="13" t="s">
        <v>42</v>
      </c>
      <c r="D64" s="13" t="s">
        <v>38</v>
      </c>
      <c r="E64" s="14" t="s">
        <v>59</v>
      </c>
      <c r="F64" s="14" t="s">
        <v>14</v>
      </c>
      <c r="G64" s="15">
        <v>100</v>
      </c>
    </row>
    <row r="65" spans="1:7" ht="51" outlineLevel="1" x14ac:dyDescent="0.25">
      <c r="A65" s="9" t="s">
        <v>4</v>
      </c>
      <c r="B65" s="10" t="s">
        <v>5</v>
      </c>
      <c r="C65" s="11" t="s">
        <v>42</v>
      </c>
      <c r="D65" s="11" t="s">
        <v>7</v>
      </c>
      <c r="E65" s="10"/>
      <c r="F65" s="10"/>
      <c r="G65" s="12">
        <f>G66+G67+G68+G69+G70+G71+G72+G73+G74</f>
        <v>17719.600000000002</v>
      </c>
    </row>
    <row r="66" spans="1:7" ht="30.6" outlineLevel="2" x14ac:dyDescent="0.25">
      <c r="A66" s="13" t="s">
        <v>12</v>
      </c>
      <c r="B66" s="14" t="s">
        <v>5</v>
      </c>
      <c r="C66" s="13" t="s">
        <v>42</v>
      </c>
      <c r="D66" s="13" t="s">
        <v>7</v>
      </c>
      <c r="E66" s="14" t="s">
        <v>59</v>
      </c>
      <c r="F66" s="14" t="s">
        <v>14</v>
      </c>
      <c r="G66" s="15">
        <v>442.2</v>
      </c>
    </row>
    <row r="67" spans="1:7" ht="30.6" outlineLevel="2" x14ac:dyDescent="0.25">
      <c r="A67" s="13" t="s">
        <v>12</v>
      </c>
      <c r="B67" s="14" t="s">
        <v>5</v>
      </c>
      <c r="C67" s="13" t="s">
        <v>42</v>
      </c>
      <c r="D67" s="13" t="s">
        <v>7</v>
      </c>
      <c r="E67" s="14" t="s">
        <v>62</v>
      </c>
      <c r="F67" s="14" t="s">
        <v>14</v>
      </c>
      <c r="G67" s="15">
        <v>8325</v>
      </c>
    </row>
    <row r="68" spans="1:7" ht="13.2" outlineLevel="2" x14ac:dyDescent="0.25">
      <c r="A68" s="13" t="s">
        <v>15</v>
      </c>
      <c r="B68" s="14" t="s">
        <v>5</v>
      </c>
      <c r="C68" s="13" t="s">
        <v>42</v>
      </c>
      <c r="D68" s="13" t="s">
        <v>7</v>
      </c>
      <c r="E68" s="14" t="s">
        <v>62</v>
      </c>
      <c r="F68" s="14" t="s">
        <v>16</v>
      </c>
      <c r="G68" s="15">
        <v>500</v>
      </c>
    </row>
    <row r="69" spans="1:7" ht="30.6" outlineLevel="2" x14ac:dyDescent="0.25">
      <c r="A69" s="13" t="s">
        <v>12</v>
      </c>
      <c r="B69" s="14" t="s">
        <v>5</v>
      </c>
      <c r="C69" s="13" t="s">
        <v>42</v>
      </c>
      <c r="D69" s="13" t="s">
        <v>7</v>
      </c>
      <c r="E69" s="14" t="s">
        <v>63</v>
      </c>
      <c r="F69" s="14" t="s">
        <v>14</v>
      </c>
      <c r="G69" s="15">
        <v>60</v>
      </c>
    </row>
    <row r="70" spans="1:7" ht="30.6" outlineLevel="2" x14ac:dyDescent="0.25">
      <c r="A70" s="13" t="s">
        <v>12</v>
      </c>
      <c r="B70" s="14" t="s">
        <v>5</v>
      </c>
      <c r="C70" s="13" t="s">
        <v>42</v>
      </c>
      <c r="D70" s="13" t="s">
        <v>7</v>
      </c>
      <c r="E70" s="14" t="s">
        <v>64</v>
      </c>
      <c r="F70" s="14" t="s">
        <v>14</v>
      </c>
      <c r="G70" s="15">
        <v>3588.7</v>
      </c>
    </row>
    <row r="71" spans="1:7" ht="30.6" outlineLevel="2" x14ac:dyDescent="0.25">
      <c r="A71" s="13" t="s">
        <v>12</v>
      </c>
      <c r="B71" s="14" t="s">
        <v>5</v>
      </c>
      <c r="C71" s="13" t="s">
        <v>42</v>
      </c>
      <c r="D71" s="13" t="s">
        <v>7</v>
      </c>
      <c r="E71" s="14" t="s">
        <v>65</v>
      </c>
      <c r="F71" s="14" t="s">
        <v>14</v>
      </c>
      <c r="G71" s="15">
        <v>130</v>
      </c>
    </row>
    <row r="72" spans="1:7" ht="30.6" outlineLevel="2" x14ac:dyDescent="0.25">
      <c r="A72" s="13" t="s">
        <v>12</v>
      </c>
      <c r="B72" s="14" t="s">
        <v>5</v>
      </c>
      <c r="C72" s="13" t="s">
        <v>42</v>
      </c>
      <c r="D72" s="13" t="s">
        <v>7</v>
      </c>
      <c r="E72" s="14" t="s">
        <v>66</v>
      </c>
      <c r="F72" s="14" t="s">
        <v>14</v>
      </c>
      <c r="G72" s="15">
        <v>1263.2</v>
      </c>
    </row>
    <row r="73" spans="1:7" ht="30.6" outlineLevel="2" x14ac:dyDescent="0.25">
      <c r="A73" s="13" t="s">
        <v>12</v>
      </c>
      <c r="B73" s="14" t="s">
        <v>5</v>
      </c>
      <c r="C73" s="13" t="s">
        <v>42</v>
      </c>
      <c r="D73" s="13" t="s">
        <v>7</v>
      </c>
      <c r="E73" s="14" t="s">
        <v>67</v>
      </c>
      <c r="F73" s="14" t="s">
        <v>14</v>
      </c>
      <c r="G73" s="15">
        <v>3399.2</v>
      </c>
    </row>
    <row r="74" spans="1:7" ht="30.6" outlineLevel="2" x14ac:dyDescent="0.25">
      <c r="A74" s="13" t="s">
        <v>12</v>
      </c>
      <c r="B74" s="14" t="s">
        <v>5</v>
      </c>
      <c r="C74" s="13" t="s">
        <v>42</v>
      </c>
      <c r="D74" s="13" t="s">
        <v>7</v>
      </c>
      <c r="E74" s="14" t="s">
        <v>68</v>
      </c>
      <c r="F74" s="14" t="s">
        <v>14</v>
      </c>
      <c r="G74" s="15">
        <v>11.3</v>
      </c>
    </row>
    <row r="75" spans="1:7" ht="51" x14ac:dyDescent="0.25">
      <c r="A75" s="9" t="s">
        <v>4</v>
      </c>
      <c r="B75" s="10" t="s">
        <v>5</v>
      </c>
      <c r="C75" s="11" t="s">
        <v>22</v>
      </c>
      <c r="D75" s="11"/>
      <c r="E75" s="10"/>
      <c r="F75" s="10"/>
      <c r="G75" s="12">
        <f>G76</f>
        <v>100</v>
      </c>
    </row>
    <row r="76" spans="1:7" ht="51" outlineLevel="1" x14ac:dyDescent="0.25">
      <c r="A76" s="9" t="s">
        <v>4</v>
      </c>
      <c r="B76" s="10" t="s">
        <v>5</v>
      </c>
      <c r="C76" s="11" t="s">
        <v>22</v>
      </c>
      <c r="D76" s="11" t="s">
        <v>42</v>
      </c>
      <c r="E76" s="10"/>
      <c r="F76" s="10"/>
      <c r="G76" s="12">
        <v>100</v>
      </c>
    </row>
    <row r="77" spans="1:7" ht="30.6" outlineLevel="2" x14ac:dyDescent="0.25">
      <c r="A77" s="13" t="s">
        <v>12</v>
      </c>
      <c r="B77" s="14" t="s">
        <v>5</v>
      </c>
      <c r="C77" s="13" t="s">
        <v>22</v>
      </c>
      <c r="D77" s="13" t="s">
        <v>42</v>
      </c>
      <c r="E77" s="14" t="s">
        <v>69</v>
      </c>
      <c r="F77" s="14" t="s">
        <v>14</v>
      </c>
      <c r="G77" s="15">
        <v>100</v>
      </c>
    </row>
    <row r="78" spans="1:7" ht="30.6" outlineLevel="2" x14ac:dyDescent="0.25">
      <c r="A78" s="13" t="s">
        <v>12</v>
      </c>
      <c r="B78" s="14" t="s">
        <v>5</v>
      </c>
      <c r="C78" s="13" t="s">
        <v>22</v>
      </c>
      <c r="D78" s="13" t="s">
        <v>42</v>
      </c>
      <c r="E78" s="14" t="s">
        <v>70</v>
      </c>
      <c r="F78" s="14" t="s">
        <v>14</v>
      </c>
      <c r="G78" s="15">
        <v>0</v>
      </c>
    </row>
    <row r="79" spans="1:7" ht="51" x14ac:dyDescent="0.25">
      <c r="A79" s="9" t="s">
        <v>4</v>
      </c>
      <c r="B79" s="10" t="s">
        <v>5</v>
      </c>
      <c r="C79" s="11" t="s">
        <v>71</v>
      </c>
      <c r="D79" s="11"/>
      <c r="E79" s="10"/>
      <c r="F79" s="10"/>
      <c r="G79" s="12">
        <f>G80</f>
        <v>480.3</v>
      </c>
    </row>
    <row r="80" spans="1:7" ht="51" outlineLevel="1" x14ac:dyDescent="0.25">
      <c r="A80" s="9" t="s">
        <v>4</v>
      </c>
      <c r="B80" s="10" t="s">
        <v>5</v>
      </c>
      <c r="C80" s="11" t="s">
        <v>71</v>
      </c>
      <c r="D80" s="11" t="s">
        <v>71</v>
      </c>
      <c r="E80" s="10"/>
      <c r="F80" s="10"/>
      <c r="G80" s="12">
        <f>G81</f>
        <v>480.3</v>
      </c>
    </row>
    <row r="81" spans="1:7" ht="71.400000000000006" outlineLevel="2" x14ac:dyDescent="0.25">
      <c r="A81" s="13" t="s">
        <v>8</v>
      </c>
      <c r="B81" s="14" t="s">
        <v>5</v>
      </c>
      <c r="C81" s="13" t="s">
        <v>71</v>
      </c>
      <c r="D81" s="13" t="s">
        <v>71</v>
      </c>
      <c r="E81" s="14" t="s">
        <v>72</v>
      </c>
      <c r="F81" s="14" t="s">
        <v>10</v>
      </c>
      <c r="G81" s="15">
        <v>480.3</v>
      </c>
    </row>
    <row r="82" spans="1:7" ht="51" x14ac:dyDescent="0.25">
      <c r="A82" s="9" t="s">
        <v>4</v>
      </c>
      <c r="B82" s="10" t="s">
        <v>5</v>
      </c>
      <c r="C82" s="11" t="s">
        <v>73</v>
      </c>
      <c r="D82" s="11"/>
      <c r="E82" s="10"/>
      <c r="F82" s="10"/>
      <c r="G82" s="12">
        <f>G83</f>
        <v>21576.2</v>
      </c>
    </row>
    <row r="83" spans="1:7" ht="51" outlineLevel="1" x14ac:dyDescent="0.25">
      <c r="A83" s="9" t="s">
        <v>4</v>
      </c>
      <c r="B83" s="10" t="s">
        <v>5</v>
      </c>
      <c r="C83" s="11" t="s">
        <v>73</v>
      </c>
      <c r="D83" s="11" t="s">
        <v>6</v>
      </c>
      <c r="E83" s="10"/>
      <c r="F83" s="10"/>
      <c r="G83" s="12">
        <f>G84+G85+G86+G87+G88+G89+G90+G91+G92</f>
        <v>21576.2</v>
      </c>
    </row>
    <row r="84" spans="1:7" ht="71.400000000000006" outlineLevel="2" x14ac:dyDescent="0.25">
      <c r="A84" s="13" t="s">
        <v>8</v>
      </c>
      <c r="B84" s="14" t="s">
        <v>5</v>
      </c>
      <c r="C84" s="13" t="s">
        <v>73</v>
      </c>
      <c r="D84" s="13" t="s">
        <v>6</v>
      </c>
      <c r="E84" s="14" t="s">
        <v>74</v>
      </c>
      <c r="F84" s="14" t="s">
        <v>10</v>
      </c>
      <c r="G84" s="15">
        <v>3190</v>
      </c>
    </row>
    <row r="85" spans="1:7" ht="30.6" outlineLevel="2" x14ac:dyDescent="0.25">
      <c r="A85" s="13" t="s">
        <v>12</v>
      </c>
      <c r="B85" s="14" t="s">
        <v>5</v>
      </c>
      <c r="C85" s="13" t="s">
        <v>73</v>
      </c>
      <c r="D85" s="13" t="s">
        <v>6</v>
      </c>
      <c r="E85" s="14" t="s">
        <v>74</v>
      </c>
      <c r="F85" s="14" t="s">
        <v>14</v>
      </c>
      <c r="G85" s="15">
        <v>3678.9</v>
      </c>
    </row>
    <row r="86" spans="1:7" ht="13.2" outlineLevel="2" x14ac:dyDescent="0.25">
      <c r="A86" s="13" t="s">
        <v>15</v>
      </c>
      <c r="B86" s="14" t="s">
        <v>5</v>
      </c>
      <c r="C86" s="13" t="s">
        <v>73</v>
      </c>
      <c r="D86" s="13" t="s">
        <v>6</v>
      </c>
      <c r="E86" s="14" t="s">
        <v>74</v>
      </c>
      <c r="F86" s="14" t="s">
        <v>16</v>
      </c>
      <c r="G86" s="15">
        <v>164</v>
      </c>
    </row>
    <row r="87" spans="1:7" ht="71.400000000000006" outlineLevel="2" x14ac:dyDescent="0.25">
      <c r="A87" s="13" t="s">
        <v>8</v>
      </c>
      <c r="B87" s="14" t="s">
        <v>5</v>
      </c>
      <c r="C87" s="13" t="s">
        <v>73</v>
      </c>
      <c r="D87" s="13" t="s">
        <v>6</v>
      </c>
      <c r="E87" s="14" t="s">
        <v>75</v>
      </c>
      <c r="F87" s="14" t="s">
        <v>10</v>
      </c>
      <c r="G87" s="15">
        <v>2275</v>
      </c>
    </row>
    <row r="88" spans="1:7" ht="30.6" outlineLevel="2" x14ac:dyDescent="0.25">
      <c r="A88" s="13" t="s">
        <v>12</v>
      </c>
      <c r="B88" s="14" t="s">
        <v>5</v>
      </c>
      <c r="C88" s="13" t="s">
        <v>73</v>
      </c>
      <c r="D88" s="13" t="s">
        <v>6</v>
      </c>
      <c r="E88" s="14" t="s">
        <v>75</v>
      </c>
      <c r="F88" s="14" t="s">
        <v>14</v>
      </c>
      <c r="G88" s="15">
        <v>95</v>
      </c>
    </row>
    <row r="89" spans="1:7" ht="71.400000000000006" outlineLevel="2" x14ac:dyDescent="0.25">
      <c r="A89" s="13" t="s">
        <v>8</v>
      </c>
      <c r="B89" s="14" t="s">
        <v>5</v>
      </c>
      <c r="C89" s="13" t="s">
        <v>73</v>
      </c>
      <c r="D89" s="13" t="s">
        <v>6</v>
      </c>
      <c r="E89" s="14" t="s">
        <v>76</v>
      </c>
      <c r="F89" s="14" t="s">
        <v>10</v>
      </c>
      <c r="G89" s="15">
        <v>1795.4</v>
      </c>
    </row>
    <row r="90" spans="1:7" ht="71.400000000000006" outlineLevel="2" x14ac:dyDescent="0.25">
      <c r="A90" s="13" t="s">
        <v>8</v>
      </c>
      <c r="B90" s="14" t="s">
        <v>5</v>
      </c>
      <c r="C90" s="13" t="s">
        <v>73</v>
      </c>
      <c r="D90" s="13" t="s">
        <v>6</v>
      </c>
      <c r="E90" s="14" t="s">
        <v>77</v>
      </c>
      <c r="F90" s="14" t="s">
        <v>10</v>
      </c>
      <c r="G90" s="15">
        <v>4140</v>
      </c>
    </row>
    <row r="91" spans="1:7" ht="30.6" outlineLevel="2" x14ac:dyDescent="0.25">
      <c r="A91" s="13" t="s">
        <v>12</v>
      </c>
      <c r="B91" s="14" t="s">
        <v>5</v>
      </c>
      <c r="C91" s="13" t="s">
        <v>73</v>
      </c>
      <c r="D91" s="13" t="s">
        <v>6</v>
      </c>
      <c r="E91" s="14" t="s">
        <v>78</v>
      </c>
      <c r="F91" s="14" t="s">
        <v>14</v>
      </c>
      <c r="G91" s="15">
        <v>421.1</v>
      </c>
    </row>
    <row r="92" spans="1:7" ht="30.6" outlineLevel="2" x14ac:dyDescent="0.25">
      <c r="A92" s="13" t="s">
        <v>12</v>
      </c>
      <c r="B92" s="14" t="s">
        <v>5</v>
      </c>
      <c r="C92" s="13" t="s">
        <v>73</v>
      </c>
      <c r="D92" s="13" t="s">
        <v>6</v>
      </c>
      <c r="E92" s="14" t="s">
        <v>79</v>
      </c>
      <c r="F92" s="14" t="s">
        <v>14</v>
      </c>
      <c r="G92" s="15">
        <v>5816.8</v>
      </c>
    </row>
    <row r="93" spans="1:7" ht="51" x14ac:dyDescent="0.25">
      <c r="A93" s="9" t="s">
        <v>4</v>
      </c>
      <c r="B93" s="10" t="s">
        <v>5</v>
      </c>
      <c r="C93" s="11" t="s">
        <v>80</v>
      </c>
      <c r="D93" s="11"/>
      <c r="E93" s="10"/>
      <c r="F93" s="10"/>
      <c r="G93" s="12">
        <f>G94</f>
        <v>1273</v>
      </c>
    </row>
    <row r="94" spans="1:7" ht="51" outlineLevel="1" x14ac:dyDescent="0.25">
      <c r="A94" s="9" t="s">
        <v>4</v>
      </c>
      <c r="B94" s="10" t="s">
        <v>5</v>
      </c>
      <c r="C94" s="11" t="s">
        <v>80</v>
      </c>
      <c r="D94" s="11" t="s">
        <v>6</v>
      </c>
      <c r="E94" s="10"/>
      <c r="F94" s="10"/>
      <c r="G94" s="12">
        <f>G95</f>
        <v>1273</v>
      </c>
    </row>
    <row r="95" spans="1:7" ht="20.399999999999999" outlineLevel="2" x14ac:dyDescent="0.25">
      <c r="A95" s="13" t="s">
        <v>35</v>
      </c>
      <c r="B95" s="14" t="s">
        <v>5</v>
      </c>
      <c r="C95" s="13" t="s">
        <v>80</v>
      </c>
      <c r="D95" s="13" t="s">
        <v>6</v>
      </c>
      <c r="E95" s="14" t="s">
        <v>81</v>
      </c>
      <c r="F95" s="14" t="s">
        <v>37</v>
      </c>
      <c r="G95" s="15">
        <v>1273</v>
      </c>
    </row>
    <row r="96" spans="1:7" ht="51" x14ac:dyDescent="0.25">
      <c r="A96" s="9" t="s">
        <v>4</v>
      </c>
      <c r="B96" s="10" t="s">
        <v>5</v>
      </c>
      <c r="C96" s="11" t="s">
        <v>28</v>
      </c>
      <c r="D96" s="11"/>
      <c r="E96" s="10"/>
      <c r="F96" s="10"/>
      <c r="G96" s="12">
        <f>G97</f>
        <v>34.1</v>
      </c>
    </row>
    <row r="97" spans="1:7" ht="51" outlineLevel="1" x14ac:dyDescent="0.25">
      <c r="A97" s="9" t="s">
        <v>4</v>
      </c>
      <c r="B97" s="10" t="s">
        <v>5</v>
      </c>
      <c r="C97" s="11" t="s">
        <v>28</v>
      </c>
      <c r="D97" s="11" t="s">
        <v>38</v>
      </c>
      <c r="E97" s="10"/>
      <c r="F97" s="10"/>
      <c r="G97" s="12">
        <f>G98</f>
        <v>34.1</v>
      </c>
    </row>
    <row r="98" spans="1:7" ht="30.6" outlineLevel="2" x14ac:dyDescent="0.25">
      <c r="A98" s="13" t="s">
        <v>12</v>
      </c>
      <c r="B98" s="14" t="s">
        <v>5</v>
      </c>
      <c r="C98" s="13" t="s">
        <v>28</v>
      </c>
      <c r="D98" s="13" t="s">
        <v>38</v>
      </c>
      <c r="E98" s="14" t="s">
        <v>82</v>
      </c>
      <c r="F98" s="14" t="s">
        <v>14</v>
      </c>
      <c r="G98" s="15">
        <v>34.1</v>
      </c>
    </row>
    <row r="99" spans="1:7" ht="13.2" x14ac:dyDescent="0.25">
      <c r="A99" s="16" t="s">
        <v>83</v>
      </c>
      <c r="B99" s="17"/>
      <c r="C99" s="18"/>
      <c r="D99" s="18"/>
      <c r="E99" s="17"/>
      <c r="F99" s="17"/>
      <c r="G99" s="19">
        <f>G96+G93+G82+G79+G75+G53+G41+G38+G35+G12</f>
        <v>78778.799999999988</v>
      </c>
    </row>
  </sheetData>
  <autoFilter ref="A11:G99"/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rep:2.54.0.197</dc:description>
  <cp:lastModifiedBy>Ольга Станиславовна Леонченкова</cp:lastModifiedBy>
  <cp:lastPrinted>2022-06-30T08:37:29Z</cp:lastPrinted>
  <dcterms:created xsi:type="dcterms:W3CDTF">2022-06-29T09:20:52Z</dcterms:created>
  <dcterms:modified xsi:type="dcterms:W3CDTF">2022-10-21T14:16:05Z</dcterms:modified>
</cp:coreProperties>
</file>