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год 2011 г отчет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<sst xmlns="http://schemas.openxmlformats.org/spreadsheetml/2006/main" count="93" uniqueCount="90">
  <si>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</si>
  <si>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</si>
  <si>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</si>
  <si>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</si>
  <si>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</si>
  <si>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</si>
  <si>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</si>
  <si>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</si>
  <si>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</si>
  <si>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</si>
  <si>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</si>
  <si>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</si>
  <si>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</si>
  <si>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</si>
  <si>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</si>
  <si>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</si>
  <si>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</si>
  <si>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</si>
  <si>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</si>
  <si>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</si>
  <si>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</si>
  <si>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</si>
  <si>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</si>
  <si>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</si>
  <si>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</si>
  <si>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</si>
  <si>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</si>
  <si>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</si>
  <si>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</si>
  <si>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</si>
  <si>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</si>
  <si>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</si>
  <si>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</si>
  <si>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</si>
  <si>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</si>
  <si>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</si>
  <si>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</si>
  <si>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</si>
  <si>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</si>
  <si>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</si>
  <si>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</si>
  <si>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</si>
  <si>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</si>
  <si>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ВСЕГО РАСХОДОВ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</si>
  <si>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</si>
  <si>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</si>
  <si>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</si>
  <si>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Рождественского сельского поселения</t>
  </si>
  <si>
    <t>к решению Совета депутатов</t>
  </si>
  <si>
    <t xml:space="preserve">      Рождественского сельского поселения </t>
  </si>
  <si>
    <t>Функционирование занодательных органов государственной власти и местного самоуправления</t>
  </si>
  <si>
    <t>0103</t>
  </si>
  <si>
    <t>0700</t>
  </si>
  <si>
    <t>0707</t>
  </si>
  <si>
    <t>0203</t>
  </si>
  <si>
    <t>Жилищное  хозяйство(за счет найма)</t>
  </si>
  <si>
    <t>0505</t>
  </si>
  <si>
    <t>0503</t>
  </si>
  <si>
    <t xml:space="preserve">                    Образование</t>
  </si>
  <si>
    <t xml:space="preserve">Молодежная политика иоздоровление детей </t>
  </si>
  <si>
    <t>0200</t>
  </si>
  <si>
    <t xml:space="preserve">Благоустройство </t>
  </si>
  <si>
    <t xml:space="preserve">                                            Исполнение расходов бюджетных ассигнований  </t>
  </si>
  <si>
    <t xml:space="preserve">             по разделам и подразделам   бюджета Рождественского сельского поселения  </t>
  </si>
  <si>
    <t xml:space="preserve">Другие мероприятия в области жилищного хозяйства </t>
  </si>
  <si>
    <t>0401</t>
  </si>
  <si>
    <t xml:space="preserve">Общеэкономические вопросы </t>
  </si>
  <si>
    <t xml:space="preserve"> Бюджет на 2011г</t>
  </si>
  <si>
    <t>0111</t>
  </si>
  <si>
    <t>0113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</si>
  <si>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</si>
  <si>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</si>
  <si>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</si>
  <si>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1102</t>
  </si>
  <si>
    <t>в тч  уличное освещение</t>
  </si>
  <si>
    <t xml:space="preserve">         содержание дорог</t>
  </si>
  <si>
    <t xml:space="preserve">         содержание  мест захоронений</t>
  </si>
  <si>
    <t xml:space="preserve">         прочие расходы</t>
  </si>
  <si>
    <t xml:space="preserve">                   платные услуги</t>
  </si>
  <si>
    <t xml:space="preserve">         в тч  дома культуры</t>
  </si>
  <si>
    <t xml:space="preserve">                  библиотеки</t>
  </si>
  <si>
    <t>% выпол к году</t>
  </si>
  <si>
    <t>0410</t>
  </si>
  <si>
    <t>План 9 мес .2011г в тыс руб</t>
  </si>
  <si>
    <t>Уточнен план   2011г</t>
  </si>
  <si>
    <t>Исполнено за 2011 к в тыс руб</t>
  </si>
  <si>
    <t>% выполнения за 2011г</t>
  </si>
  <si>
    <r>
      <t xml:space="preserve">                                                           </t>
    </r>
    <r>
      <rPr>
        <b/>
        <sz val="14"/>
        <rFont val="Times New Roman"/>
        <family val="1"/>
      </rPr>
      <t>за  2011 года</t>
    </r>
  </si>
  <si>
    <t xml:space="preserve">от 01 марта 2012 года </t>
  </si>
  <si>
    <t>№        9           "   " января        2012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</si>
</sst>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1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43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171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10.125" style="1" customWidth="1"/>
    <col min="5" max="5" width="8.75390625" style="1" hidden="1" customWidth="1"/>
    <col min="6" max="6" width="8.875" style="1" hidden="1" customWidth="1"/>
    <col min="7" max="7" width="12.00390625" style="1" customWidth="1"/>
    <col min="8" max="8" width="11.00390625" style="1" customWidth="1"/>
    <col min="9" max="9" width="9.00390625" style="1" hidden="1" customWidth="1"/>
    <col min="10" max="10" width="10.25390625" style="1" customWidth="1"/>
    <col min="11" max="16384" width="9.125" style="1" customWidth="1"/>
  </cols>
  <sheetData>
    <row r="1" spans="3:8" ht="12.75">
      <c r="C1" s="49" t="s">
        <v>44</v>
      </c>
      <c r="D1" s="49"/>
      <c r="E1" s="17"/>
      <c r="F1" s="17"/>
      <c r="G1" s="17"/>
      <c r="H1" s="17"/>
    </row>
    <row r="2" spans="2:8" ht="12.75">
      <c r="B2" s="19" t="s">
        <v>48</v>
      </c>
      <c r="C2" s="3"/>
      <c r="D2" s="3"/>
      <c r="E2" s="3"/>
      <c r="F2" s="3"/>
      <c r="G2" s="3"/>
      <c r="H2" s="3"/>
    </row>
    <row r="3" spans="1:8" ht="12.75" customHeight="1">
      <c r="A3" s="3"/>
      <c r="B3" s="3" t="s">
        <v>47</v>
      </c>
      <c r="C3" s="3"/>
      <c r="D3" s="3"/>
      <c r="E3" s="3"/>
      <c r="F3" s="17"/>
      <c r="G3" s="17"/>
      <c r="H3" s="17"/>
    </row>
    <row r="4" spans="1:8" ht="12.75" customHeight="1">
      <c r="A4" s="3"/>
      <c r="B4" s="3" t="s">
        <v>89</v>
      </c>
      <c r="C4" s="3" t="s">
        <v>88</v>
      </c>
      <c r="D4" s="3"/>
      <c r="E4" s="3"/>
      <c r="F4" s="3"/>
      <c r="G4" s="18"/>
      <c r="H4" s="18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5"/>
      <c r="G6" s="15"/>
      <c r="H6" s="15"/>
    </row>
    <row r="7" spans="1:8" ht="12.75" customHeight="1" hidden="1">
      <c r="A7" s="46" t="s">
        <v>49</v>
      </c>
      <c r="B7" s="46"/>
      <c r="C7" s="46"/>
      <c r="D7" s="46"/>
      <c r="E7" s="16"/>
      <c r="F7" s="16"/>
      <c r="G7" s="16"/>
      <c r="H7" s="16"/>
    </row>
    <row r="8" spans="1:8" ht="21" customHeight="1">
      <c r="A8" s="20" t="s">
        <v>63</v>
      </c>
      <c r="B8" s="20"/>
      <c r="C8" s="20"/>
      <c r="D8" s="20"/>
      <c r="E8" s="20"/>
      <c r="F8" s="16"/>
      <c r="G8" s="16"/>
      <c r="H8" s="16"/>
    </row>
    <row r="9" spans="1:8" ht="19.5" customHeight="1">
      <c r="A9" s="5" t="s">
        <v>87</v>
      </c>
      <c r="B9" s="20"/>
      <c r="C9" s="20"/>
      <c r="D9" s="20"/>
      <c r="E9" s="20"/>
      <c r="F9" s="16"/>
      <c r="G9" s="16"/>
      <c r="H9" s="16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50" t="s">
        <v>0</v>
      </c>
      <c r="B14" s="50" t="s">
        <v>1</v>
      </c>
      <c r="C14" s="50" t="s">
        <v>2</v>
      </c>
      <c r="D14" s="53" t="s">
        <v>67</v>
      </c>
      <c r="E14" s="30"/>
      <c r="F14" s="53" t="s">
        <v>83</v>
      </c>
      <c r="G14" s="47" t="s">
        <v>84</v>
      </c>
      <c r="H14" s="47" t="s">
        <v>85</v>
      </c>
      <c r="I14" s="58" t="s">
        <v>86</v>
      </c>
      <c r="J14" s="56" t="s">
        <v>81</v>
      </c>
    </row>
    <row r="15" spans="1:10" ht="33.75" customHeight="1">
      <c r="A15" s="51"/>
      <c r="B15" s="51"/>
      <c r="C15" s="51"/>
      <c r="D15" s="54"/>
      <c r="E15" s="31"/>
      <c r="F15" s="54"/>
      <c r="G15" s="48"/>
      <c r="H15" s="48"/>
      <c r="I15" s="59"/>
      <c r="J15" s="57"/>
    </row>
    <row r="16" spans="1:10" ht="9.75" customHeight="1" hidden="1">
      <c r="A16" s="52"/>
      <c r="B16" s="52"/>
      <c r="C16" s="52"/>
      <c r="D16" s="55"/>
      <c r="E16" s="23"/>
      <c r="F16" s="55"/>
      <c r="G16" s="61"/>
      <c r="H16" s="32"/>
      <c r="I16" s="60"/>
      <c r="J16" s="24"/>
    </row>
    <row r="17" spans="1:10" s="8" customFormat="1" ht="21.75" customHeight="1">
      <c r="A17" s="33" t="s">
        <v>3</v>
      </c>
      <c r="B17" s="34" t="s">
        <v>4</v>
      </c>
      <c r="C17" s="34"/>
      <c r="D17" s="33">
        <f>D18+D19+D20+D21+D22</f>
        <v>7337.1</v>
      </c>
      <c r="E17" s="33"/>
      <c r="F17" s="33">
        <f>F18+F19+F20+F21+F22</f>
        <v>5517.7</v>
      </c>
      <c r="G17" s="33">
        <f>G18+G19+G21+G22</f>
        <v>7157.1</v>
      </c>
      <c r="H17" s="33">
        <f>H18+H19+H20+H21+H22</f>
        <v>7092.200000000001</v>
      </c>
      <c r="I17" s="35">
        <f>H17/G17*100</f>
        <v>99.09320814296294</v>
      </c>
      <c r="J17" s="35">
        <f aca="true" t="shared" si="0" ref="J17:J58">H17/G17*100</f>
        <v>99.09320814296294</v>
      </c>
    </row>
    <row r="18" spans="1:10" s="8" customFormat="1" ht="40.5" customHeight="1">
      <c r="A18" s="25" t="s">
        <v>50</v>
      </c>
      <c r="B18" s="7"/>
      <c r="C18" s="10" t="s">
        <v>51</v>
      </c>
      <c r="D18" s="6">
        <v>200</v>
      </c>
      <c r="E18" s="6"/>
      <c r="F18" s="6">
        <v>150</v>
      </c>
      <c r="G18" s="36">
        <v>200</v>
      </c>
      <c r="H18" s="36">
        <v>200</v>
      </c>
      <c r="I18" s="35">
        <f>H18/G18*100</f>
        <v>100</v>
      </c>
      <c r="J18" s="35">
        <f t="shared" si="0"/>
        <v>100</v>
      </c>
    </row>
    <row r="19" spans="1:10" ht="24" customHeight="1">
      <c r="A19" s="9" t="s">
        <v>5</v>
      </c>
      <c r="B19" s="9"/>
      <c r="C19" s="10" t="s">
        <v>6</v>
      </c>
      <c r="D19" s="6">
        <v>6907.1</v>
      </c>
      <c r="E19" s="6"/>
      <c r="F19" s="6">
        <v>5197.7</v>
      </c>
      <c r="G19" s="36">
        <v>6727.1</v>
      </c>
      <c r="H19" s="36">
        <v>6692.6</v>
      </c>
      <c r="I19" s="35">
        <f>H19/G19*100</f>
        <v>99.48714899436607</v>
      </c>
      <c r="J19" s="35">
        <f t="shared" si="0"/>
        <v>99.48714899436607</v>
      </c>
    </row>
    <row r="20" spans="1:10" ht="15.75" customHeight="1" hidden="1">
      <c r="A20" s="9"/>
      <c r="B20" s="9"/>
      <c r="C20" s="10"/>
      <c r="D20" s="6"/>
      <c r="E20" s="6"/>
      <c r="F20" s="6">
        <v>0</v>
      </c>
      <c r="G20" s="36">
        <v>0</v>
      </c>
      <c r="H20" s="36"/>
      <c r="I20" s="35" t="e">
        <f>H20/G20*100</f>
        <v>#DIV/0!</v>
      </c>
      <c r="J20" s="35" t="e">
        <f t="shared" si="0"/>
        <v>#DIV/0!</v>
      </c>
    </row>
    <row r="21" spans="1:10" ht="18" customHeight="1">
      <c r="A21" s="12" t="s">
        <v>7</v>
      </c>
      <c r="B21" s="12"/>
      <c r="C21" s="13" t="s">
        <v>68</v>
      </c>
      <c r="D21" s="14">
        <v>30</v>
      </c>
      <c r="E21" s="14"/>
      <c r="F21" s="6">
        <v>30</v>
      </c>
      <c r="G21" s="36">
        <v>30</v>
      </c>
      <c r="H21" s="36">
        <v>0</v>
      </c>
      <c r="I21" s="35"/>
      <c r="J21" s="35">
        <f t="shared" si="0"/>
        <v>0</v>
      </c>
    </row>
    <row r="22" spans="1:10" ht="13.5" customHeight="1">
      <c r="A22" s="9" t="s">
        <v>8</v>
      </c>
      <c r="B22" s="9"/>
      <c r="C22" s="10" t="s">
        <v>69</v>
      </c>
      <c r="D22" s="6">
        <v>200</v>
      </c>
      <c r="E22" s="6"/>
      <c r="F22" s="6">
        <v>140</v>
      </c>
      <c r="G22" s="36">
        <v>200</v>
      </c>
      <c r="H22" s="36">
        <v>199.6</v>
      </c>
      <c r="I22" s="35">
        <f aca="true" t="shared" si="1" ref="I22:I34">H22/G22*100</f>
        <v>99.8</v>
      </c>
      <c r="J22" s="35">
        <f t="shared" si="0"/>
        <v>99.8</v>
      </c>
    </row>
    <row r="23" spans="1:10" ht="18" customHeight="1">
      <c r="A23" s="38" t="s">
        <v>45</v>
      </c>
      <c r="B23" s="34" t="s">
        <v>60</v>
      </c>
      <c r="C23" s="39"/>
      <c r="D23" s="33">
        <f>D24</f>
        <v>164.4</v>
      </c>
      <c r="E23" s="21"/>
      <c r="F23" s="21">
        <f>F24</f>
        <v>123.1</v>
      </c>
      <c r="G23" s="33">
        <f>G24</f>
        <v>164.6</v>
      </c>
      <c r="H23" s="33">
        <f>H24</f>
        <v>164.6</v>
      </c>
      <c r="I23" s="35">
        <f t="shared" si="1"/>
        <v>100</v>
      </c>
      <c r="J23" s="35">
        <f t="shared" si="0"/>
        <v>100</v>
      </c>
    </row>
    <row r="24" spans="1:10" ht="25.5" customHeight="1">
      <c r="A24" s="40" t="s">
        <v>46</v>
      </c>
      <c r="B24" s="40"/>
      <c r="C24" s="39" t="s">
        <v>54</v>
      </c>
      <c r="D24" s="36">
        <v>164.4</v>
      </c>
      <c r="E24" s="6"/>
      <c r="F24" s="6">
        <v>123.1</v>
      </c>
      <c r="G24" s="36">
        <v>164.6</v>
      </c>
      <c r="H24" s="36">
        <v>164.6</v>
      </c>
      <c r="I24" s="35">
        <f t="shared" si="1"/>
        <v>100</v>
      </c>
      <c r="J24" s="35">
        <f t="shared" si="0"/>
        <v>100</v>
      </c>
    </row>
    <row r="25" spans="1:10" s="8" customFormat="1" ht="25.5" customHeight="1">
      <c r="A25" s="33" t="s">
        <v>9</v>
      </c>
      <c r="B25" s="34" t="s">
        <v>10</v>
      </c>
      <c r="C25" s="34"/>
      <c r="D25" s="33">
        <f>D26+D27</f>
        <v>86.7</v>
      </c>
      <c r="E25" s="21"/>
      <c r="F25" s="21">
        <f>F26+F27</f>
        <v>86.7</v>
      </c>
      <c r="G25" s="33">
        <f>G26+G27</f>
        <v>86.7</v>
      </c>
      <c r="H25" s="33">
        <f>H26+H27</f>
        <v>86.7</v>
      </c>
      <c r="I25" s="35">
        <f t="shared" si="1"/>
        <v>100</v>
      </c>
      <c r="J25" s="35">
        <f t="shared" si="0"/>
        <v>100</v>
      </c>
    </row>
    <row r="26" spans="1:10" ht="24" customHeight="1">
      <c r="A26" s="40" t="s">
        <v>11</v>
      </c>
      <c r="B26" s="40"/>
      <c r="C26" s="39" t="s">
        <v>12</v>
      </c>
      <c r="D26" s="36">
        <v>50</v>
      </c>
      <c r="E26" s="6"/>
      <c r="F26" s="6">
        <v>50</v>
      </c>
      <c r="G26" s="36">
        <v>50</v>
      </c>
      <c r="H26" s="36">
        <v>50</v>
      </c>
      <c r="I26" s="35">
        <f t="shared" si="1"/>
        <v>100</v>
      </c>
      <c r="J26" s="35">
        <f t="shared" si="0"/>
        <v>100</v>
      </c>
    </row>
    <row r="27" spans="1:10" ht="23.25" customHeight="1">
      <c r="A27" s="40" t="s">
        <v>13</v>
      </c>
      <c r="B27" s="40"/>
      <c r="C27" s="39" t="s">
        <v>14</v>
      </c>
      <c r="D27" s="36">
        <v>36.7</v>
      </c>
      <c r="E27" s="6"/>
      <c r="F27" s="6">
        <v>36.7</v>
      </c>
      <c r="G27" s="36">
        <v>36.7</v>
      </c>
      <c r="H27" s="36">
        <v>36.7</v>
      </c>
      <c r="I27" s="35">
        <f t="shared" si="1"/>
        <v>100</v>
      </c>
      <c r="J27" s="35">
        <f t="shared" si="0"/>
        <v>100</v>
      </c>
    </row>
    <row r="28" spans="1:10" s="8" customFormat="1" ht="15.75" customHeight="1">
      <c r="A28" s="33" t="s">
        <v>15</v>
      </c>
      <c r="B28" s="34" t="s">
        <v>16</v>
      </c>
      <c r="C28" s="34"/>
      <c r="D28" s="33">
        <f>D29+D35</f>
        <v>126.8</v>
      </c>
      <c r="E28" s="21"/>
      <c r="F28" s="21">
        <f>F29+F35</f>
        <v>100.1</v>
      </c>
      <c r="G28" s="33">
        <f>G29+G35</f>
        <v>145.3</v>
      </c>
      <c r="H28" s="33">
        <f>H29+H35</f>
        <v>145.3</v>
      </c>
      <c r="I28" s="35">
        <f t="shared" si="1"/>
        <v>100</v>
      </c>
      <c r="J28" s="35">
        <f t="shared" si="0"/>
        <v>100</v>
      </c>
    </row>
    <row r="29" spans="1:10" ht="17.25" customHeight="1">
      <c r="A29" s="40" t="s">
        <v>66</v>
      </c>
      <c r="B29" s="40"/>
      <c r="C29" s="39" t="s">
        <v>65</v>
      </c>
      <c r="D29" s="36">
        <v>114.3</v>
      </c>
      <c r="E29" s="6"/>
      <c r="F29" s="6">
        <v>87.6</v>
      </c>
      <c r="G29" s="36">
        <v>120.3</v>
      </c>
      <c r="H29" s="36">
        <v>120.3</v>
      </c>
      <c r="I29" s="35">
        <f t="shared" si="1"/>
        <v>100</v>
      </c>
      <c r="J29" s="35">
        <f t="shared" si="0"/>
        <v>100</v>
      </c>
    </row>
    <row r="30" spans="1:10" ht="12.75" customHeight="1" hidden="1">
      <c r="A30" s="40" t="s">
        <v>17</v>
      </c>
      <c r="B30" s="40"/>
      <c r="C30" s="39" t="s">
        <v>18</v>
      </c>
      <c r="D30" s="36"/>
      <c r="E30" s="6"/>
      <c r="F30" s="6"/>
      <c r="G30" s="36"/>
      <c r="H30" s="36"/>
      <c r="I30" s="35" t="e">
        <f t="shared" si="1"/>
        <v>#DIV/0!</v>
      </c>
      <c r="J30" s="35" t="e">
        <f t="shared" si="0"/>
        <v>#DIV/0!</v>
      </c>
    </row>
    <row r="31" spans="1:10" ht="12.75" customHeight="1" hidden="1">
      <c r="A31" s="40" t="s">
        <v>19</v>
      </c>
      <c r="B31" s="40"/>
      <c r="C31" s="39" t="s">
        <v>20</v>
      </c>
      <c r="D31" s="36"/>
      <c r="E31" s="6"/>
      <c r="F31" s="6"/>
      <c r="G31" s="36"/>
      <c r="H31" s="36"/>
      <c r="I31" s="35" t="e">
        <f t="shared" si="1"/>
        <v>#DIV/0!</v>
      </c>
      <c r="J31" s="35" t="e">
        <f t="shared" si="0"/>
        <v>#DIV/0!</v>
      </c>
    </row>
    <row r="32" spans="1:10" ht="12.75" customHeight="1" hidden="1">
      <c r="A32" s="40" t="s">
        <v>21</v>
      </c>
      <c r="B32" s="40"/>
      <c r="C32" s="39" t="s">
        <v>22</v>
      </c>
      <c r="D32" s="36"/>
      <c r="E32" s="6"/>
      <c r="F32" s="6"/>
      <c r="G32" s="36"/>
      <c r="H32" s="36"/>
      <c r="I32" s="35" t="e">
        <f t="shared" si="1"/>
        <v>#DIV/0!</v>
      </c>
      <c r="J32" s="35" t="e">
        <f t="shared" si="0"/>
        <v>#DIV/0!</v>
      </c>
    </row>
    <row r="33" spans="1:10" ht="12.75" customHeight="1" hidden="1">
      <c r="A33" s="40" t="s">
        <v>23</v>
      </c>
      <c r="B33" s="40"/>
      <c r="C33" s="39" t="s">
        <v>24</v>
      </c>
      <c r="D33" s="36"/>
      <c r="E33" s="6"/>
      <c r="F33" s="6"/>
      <c r="G33" s="36"/>
      <c r="H33" s="36"/>
      <c r="I33" s="35" t="e">
        <f t="shared" si="1"/>
        <v>#DIV/0!</v>
      </c>
      <c r="J33" s="35" t="e">
        <f t="shared" si="0"/>
        <v>#DIV/0!</v>
      </c>
    </row>
    <row r="34" spans="1:10" ht="15" customHeight="1" hidden="1">
      <c r="A34" s="40" t="s">
        <v>25</v>
      </c>
      <c r="B34" s="40"/>
      <c r="C34" s="39" t="s">
        <v>26</v>
      </c>
      <c r="D34" s="36"/>
      <c r="E34" s="6"/>
      <c r="F34" s="6"/>
      <c r="G34" s="36"/>
      <c r="H34" s="36"/>
      <c r="I34" s="35" t="e">
        <f t="shared" si="1"/>
        <v>#DIV/0!</v>
      </c>
      <c r="J34" s="35" t="e">
        <f t="shared" si="0"/>
        <v>#DIV/0!</v>
      </c>
    </row>
    <row r="35" spans="1:10" ht="15" customHeight="1">
      <c r="A35" s="40" t="s">
        <v>23</v>
      </c>
      <c r="B35" s="40"/>
      <c r="C35" s="39" t="s">
        <v>82</v>
      </c>
      <c r="D35" s="36">
        <v>12.5</v>
      </c>
      <c r="E35" s="29"/>
      <c r="F35" s="6">
        <v>12.5</v>
      </c>
      <c r="G35" s="36">
        <v>25</v>
      </c>
      <c r="H35" s="36">
        <v>25</v>
      </c>
      <c r="I35" s="35">
        <v>0</v>
      </c>
      <c r="J35" s="35">
        <f t="shared" si="0"/>
        <v>100</v>
      </c>
    </row>
    <row r="36" spans="1:10" s="8" customFormat="1" ht="18.75" customHeight="1">
      <c r="A36" s="33" t="s">
        <v>27</v>
      </c>
      <c r="B36" s="34" t="s">
        <v>28</v>
      </c>
      <c r="C36" s="34"/>
      <c r="D36" s="33">
        <f>D37+D38+D39</f>
        <v>3552.8</v>
      </c>
      <c r="E36" s="21">
        <f>E37+E38+E39</f>
        <v>0</v>
      </c>
      <c r="F36" s="21">
        <f>F37+F38+F39</f>
        <v>3032.7</v>
      </c>
      <c r="G36" s="33">
        <f>G37+G38+G39</f>
        <v>3952.8</v>
      </c>
      <c r="H36" s="33">
        <f>H37+H38+H39</f>
        <v>3809.0999999999995</v>
      </c>
      <c r="I36" s="35">
        <f>H36/G36*100</f>
        <v>96.36460230722524</v>
      </c>
      <c r="J36" s="35">
        <f t="shared" si="0"/>
        <v>96.36460230722524</v>
      </c>
    </row>
    <row r="37" spans="1:10" s="11" customFormat="1" ht="16.5" customHeight="1">
      <c r="A37" s="40" t="s">
        <v>55</v>
      </c>
      <c r="B37" s="40"/>
      <c r="C37" s="39" t="s">
        <v>29</v>
      </c>
      <c r="D37" s="36">
        <v>300</v>
      </c>
      <c r="E37" s="6"/>
      <c r="F37" s="6">
        <v>200</v>
      </c>
      <c r="G37" s="36">
        <v>300</v>
      </c>
      <c r="H37" s="36">
        <v>233.5</v>
      </c>
      <c r="I37" s="35">
        <v>0</v>
      </c>
      <c r="J37" s="35">
        <f t="shared" si="0"/>
        <v>77.83333333333333</v>
      </c>
    </row>
    <row r="38" spans="1:10" s="11" customFormat="1" ht="24" customHeight="1">
      <c r="A38" s="40" t="s">
        <v>64</v>
      </c>
      <c r="B38" s="40"/>
      <c r="C38" s="39" t="s">
        <v>29</v>
      </c>
      <c r="D38" s="36">
        <v>300</v>
      </c>
      <c r="E38" s="6"/>
      <c r="F38" s="6">
        <v>220</v>
      </c>
      <c r="G38" s="36">
        <v>200</v>
      </c>
      <c r="H38" s="36">
        <v>124.7</v>
      </c>
      <c r="I38" s="35">
        <f aca="true" t="shared" si="2" ref="I38:I58">H38/G38*100</f>
        <v>62.35000000000001</v>
      </c>
      <c r="J38" s="35">
        <f t="shared" si="0"/>
        <v>62.35000000000001</v>
      </c>
    </row>
    <row r="39" spans="1:10" ht="15.75" customHeight="1">
      <c r="A39" s="40" t="s">
        <v>61</v>
      </c>
      <c r="B39" s="40"/>
      <c r="C39" s="41" t="s">
        <v>57</v>
      </c>
      <c r="D39" s="37">
        <f>D41+D42+D43+D44</f>
        <v>2952.8</v>
      </c>
      <c r="E39" s="26">
        <f>E41+E42+E43+E44</f>
        <v>0</v>
      </c>
      <c r="F39" s="26">
        <f>F41+F42+F43+F44</f>
        <v>2612.7</v>
      </c>
      <c r="G39" s="37">
        <f>G41+G42+G43+G44</f>
        <v>3452.8</v>
      </c>
      <c r="H39" s="37">
        <f>H41+H42+H43+H44</f>
        <v>3450.8999999999996</v>
      </c>
      <c r="I39" s="35">
        <f t="shared" si="2"/>
        <v>99.9449721964782</v>
      </c>
      <c r="J39" s="35">
        <f t="shared" si="0"/>
        <v>99.9449721964782</v>
      </c>
    </row>
    <row r="40" spans="1:10" ht="25.5" customHeight="1" hidden="1">
      <c r="A40" s="40" t="s">
        <v>30</v>
      </c>
      <c r="B40" s="40"/>
      <c r="C40" s="39" t="s">
        <v>56</v>
      </c>
      <c r="D40" s="36"/>
      <c r="E40" s="6"/>
      <c r="F40" s="6">
        <f>-G3</f>
        <v>0</v>
      </c>
      <c r="G40" s="36">
        <v>0</v>
      </c>
      <c r="H40" s="36"/>
      <c r="I40" s="35" t="e">
        <f t="shared" si="2"/>
        <v>#DIV/0!</v>
      </c>
      <c r="J40" s="35" t="e">
        <f t="shared" si="0"/>
        <v>#DIV/0!</v>
      </c>
    </row>
    <row r="41" spans="1:10" ht="15.75" customHeight="1">
      <c r="A41" s="40" t="s">
        <v>74</v>
      </c>
      <c r="B41" s="40"/>
      <c r="C41" s="39"/>
      <c r="D41" s="36">
        <v>1400</v>
      </c>
      <c r="E41" s="6"/>
      <c r="F41" s="6">
        <v>1060</v>
      </c>
      <c r="G41" s="36">
        <v>1845</v>
      </c>
      <c r="H41" s="36">
        <v>1843.7</v>
      </c>
      <c r="I41" s="35">
        <f t="shared" si="2"/>
        <v>99.92953929539296</v>
      </c>
      <c r="J41" s="35">
        <f t="shared" si="0"/>
        <v>99.92953929539296</v>
      </c>
    </row>
    <row r="42" spans="1:10" ht="17.25" customHeight="1">
      <c r="A42" s="40" t="s">
        <v>75</v>
      </c>
      <c r="B42" s="40"/>
      <c r="C42" s="39"/>
      <c r="D42" s="36">
        <v>300</v>
      </c>
      <c r="E42" s="6"/>
      <c r="F42" s="6">
        <v>300</v>
      </c>
      <c r="G42" s="36">
        <v>289</v>
      </c>
      <c r="H42" s="36">
        <v>288.5</v>
      </c>
      <c r="I42" s="35">
        <f t="shared" si="2"/>
        <v>99.82698961937716</v>
      </c>
      <c r="J42" s="35">
        <f t="shared" si="0"/>
        <v>99.82698961937716</v>
      </c>
    </row>
    <row r="43" spans="1:10" ht="16.5" customHeight="1">
      <c r="A43" s="40" t="s">
        <v>76</v>
      </c>
      <c r="B43" s="40"/>
      <c r="C43" s="39"/>
      <c r="D43" s="36">
        <v>60</v>
      </c>
      <c r="E43" s="6"/>
      <c r="F43" s="6">
        <v>60</v>
      </c>
      <c r="G43" s="36">
        <v>60</v>
      </c>
      <c r="H43" s="36">
        <v>60</v>
      </c>
      <c r="I43" s="35">
        <f t="shared" si="2"/>
        <v>100</v>
      </c>
      <c r="J43" s="35">
        <f t="shared" si="0"/>
        <v>100</v>
      </c>
    </row>
    <row r="44" spans="1:10" ht="15.75" customHeight="1">
      <c r="A44" s="40" t="s">
        <v>77</v>
      </c>
      <c r="B44" s="40"/>
      <c r="C44" s="39"/>
      <c r="D44" s="36">
        <v>1192.8</v>
      </c>
      <c r="E44" s="6"/>
      <c r="F44" s="6">
        <v>1192.7</v>
      </c>
      <c r="G44" s="36">
        <v>1258.8</v>
      </c>
      <c r="H44" s="36">
        <v>1258.7</v>
      </c>
      <c r="I44" s="35">
        <f t="shared" si="2"/>
        <v>99.992055926279</v>
      </c>
      <c r="J44" s="35">
        <f t="shared" si="0"/>
        <v>99.992055926279</v>
      </c>
    </row>
    <row r="45" spans="1:10" ht="16.5" customHeight="1">
      <c r="A45" s="38" t="s">
        <v>58</v>
      </c>
      <c r="B45" s="34" t="s">
        <v>52</v>
      </c>
      <c r="C45" s="34"/>
      <c r="D45" s="33">
        <f>D46</f>
        <v>84.5</v>
      </c>
      <c r="E45" s="21"/>
      <c r="F45" s="21">
        <f>F46</f>
        <v>84.5</v>
      </c>
      <c r="G45" s="33">
        <v>84.5</v>
      </c>
      <c r="H45" s="33">
        <f>H46</f>
        <v>84.5</v>
      </c>
      <c r="I45" s="35">
        <f t="shared" si="2"/>
        <v>100</v>
      </c>
      <c r="J45" s="35">
        <f t="shared" si="0"/>
        <v>100</v>
      </c>
    </row>
    <row r="46" spans="1:10" ht="19.5" customHeight="1">
      <c r="A46" s="40" t="s">
        <v>59</v>
      </c>
      <c r="B46" s="40"/>
      <c r="C46" s="39" t="s">
        <v>53</v>
      </c>
      <c r="D46" s="36">
        <v>84.5</v>
      </c>
      <c r="E46" s="6"/>
      <c r="F46" s="6">
        <v>84.5</v>
      </c>
      <c r="G46" s="36">
        <v>84.5</v>
      </c>
      <c r="H46" s="36">
        <v>84.5</v>
      </c>
      <c r="I46" s="35">
        <f t="shared" si="2"/>
        <v>100</v>
      </c>
      <c r="J46" s="35">
        <f t="shared" si="0"/>
        <v>100</v>
      </c>
    </row>
    <row r="47" spans="1:10" s="8" customFormat="1" ht="23.25" customHeight="1">
      <c r="A47" s="33" t="s">
        <v>31</v>
      </c>
      <c r="B47" s="34" t="s">
        <v>32</v>
      </c>
      <c r="C47" s="34"/>
      <c r="D47" s="33">
        <f>D48</f>
        <v>6378.3</v>
      </c>
      <c r="E47" s="21"/>
      <c r="F47" s="21">
        <f>F49+F50+F51</f>
        <v>6378.2</v>
      </c>
      <c r="G47" s="33">
        <f>G48</f>
        <v>6525.7</v>
      </c>
      <c r="H47" s="33">
        <f>H48</f>
        <v>6506.5</v>
      </c>
      <c r="I47" s="35">
        <f t="shared" si="2"/>
        <v>99.70577869040869</v>
      </c>
      <c r="J47" s="35">
        <f t="shared" si="0"/>
        <v>99.70577869040869</v>
      </c>
    </row>
    <row r="48" spans="1:10" s="8" customFormat="1" ht="15" customHeight="1">
      <c r="A48" s="40" t="s">
        <v>33</v>
      </c>
      <c r="B48" s="40"/>
      <c r="C48" s="39" t="s">
        <v>34</v>
      </c>
      <c r="D48" s="36">
        <f>D49+D50+D51</f>
        <v>6378.3</v>
      </c>
      <c r="E48" s="6">
        <f>E49+E50+E51</f>
        <v>0</v>
      </c>
      <c r="F48" s="6">
        <f>F49+F50+F51</f>
        <v>6378.2</v>
      </c>
      <c r="G48" s="36">
        <f>G49+G50+G51</f>
        <v>6525.7</v>
      </c>
      <c r="H48" s="36">
        <f>H49+H50+H51</f>
        <v>6506.5</v>
      </c>
      <c r="I48" s="35">
        <f t="shared" si="2"/>
        <v>99.70577869040869</v>
      </c>
      <c r="J48" s="35">
        <f t="shared" si="0"/>
        <v>99.70577869040869</v>
      </c>
    </row>
    <row r="49" spans="1:10" s="8" customFormat="1" ht="14.25" customHeight="1">
      <c r="A49" s="42" t="s">
        <v>79</v>
      </c>
      <c r="B49" s="34"/>
      <c r="C49" s="34"/>
      <c r="D49" s="36">
        <v>4622.1</v>
      </c>
      <c r="E49" s="28"/>
      <c r="F49" s="28">
        <v>4622</v>
      </c>
      <c r="G49" s="36">
        <v>4769</v>
      </c>
      <c r="H49" s="36">
        <v>4749.8</v>
      </c>
      <c r="I49" s="35">
        <f t="shared" si="2"/>
        <v>99.59739987418746</v>
      </c>
      <c r="J49" s="35">
        <f t="shared" si="0"/>
        <v>99.59739987418746</v>
      </c>
    </row>
    <row r="50" spans="1:10" s="8" customFormat="1" ht="15.75" customHeight="1">
      <c r="A50" s="42" t="s">
        <v>80</v>
      </c>
      <c r="B50" s="34"/>
      <c r="C50" s="34"/>
      <c r="D50" s="36">
        <v>1496.2</v>
      </c>
      <c r="E50" s="28"/>
      <c r="F50" s="28">
        <v>1496.2</v>
      </c>
      <c r="G50" s="36">
        <v>1496.7</v>
      </c>
      <c r="H50" s="36">
        <v>1496.7</v>
      </c>
      <c r="I50" s="35">
        <f t="shared" si="2"/>
        <v>100</v>
      </c>
      <c r="J50" s="35">
        <f t="shared" si="0"/>
        <v>100</v>
      </c>
    </row>
    <row r="51" spans="1:10" ht="12.75" customHeight="1">
      <c r="A51" s="42" t="s">
        <v>78</v>
      </c>
      <c r="B51" s="40"/>
      <c r="C51" s="39"/>
      <c r="D51" s="36">
        <v>260</v>
      </c>
      <c r="E51" s="6"/>
      <c r="F51" s="6">
        <v>260</v>
      </c>
      <c r="G51" s="36">
        <v>260</v>
      </c>
      <c r="H51" s="36">
        <v>260</v>
      </c>
      <c r="I51" s="35">
        <f t="shared" si="2"/>
        <v>100</v>
      </c>
      <c r="J51" s="35">
        <f t="shared" si="0"/>
        <v>100</v>
      </c>
    </row>
    <row r="52" spans="1:10" ht="12.75" customHeight="1" hidden="1">
      <c r="A52" s="40" t="s">
        <v>35</v>
      </c>
      <c r="B52" s="40"/>
      <c r="C52" s="39" t="s">
        <v>36</v>
      </c>
      <c r="D52" s="36"/>
      <c r="E52" s="6"/>
      <c r="F52" s="6"/>
      <c r="G52" s="36"/>
      <c r="H52" s="36"/>
      <c r="I52" s="35" t="e">
        <f t="shared" si="2"/>
        <v>#DIV/0!</v>
      </c>
      <c r="J52" s="35" t="e">
        <f t="shared" si="0"/>
        <v>#DIV/0!</v>
      </c>
    </row>
    <row r="53" spans="1:10" ht="12.75" customHeight="1" hidden="1">
      <c r="A53" s="40" t="s">
        <v>37</v>
      </c>
      <c r="B53" s="40"/>
      <c r="C53" s="39" t="s">
        <v>38</v>
      </c>
      <c r="D53" s="36"/>
      <c r="E53" s="6"/>
      <c r="F53" s="6"/>
      <c r="G53" s="36"/>
      <c r="H53" s="36"/>
      <c r="I53" s="35" t="e">
        <f t="shared" si="2"/>
        <v>#DIV/0!</v>
      </c>
      <c r="J53" s="35" t="e">
        <f t="shared" si="0"/>
        <v>#DIV/0!</v>
      </c>
    </row>
    <row r="54" spans="1:10" ht="25.5" customHeight="1" hidden="1">
      <c r="A54" s="40" t="s">
        <v>39</v>
      </c>
      <c r="B54" s="40"/>
      <c r="C54" s="39" t="s">
        <v>40</v>
      </c>
      <c r="D54" s="36"/>
      <c r="E54" s="6"/>
      <c r="F54" s="6"/>
      <c r="G54" s="36"/>
      <c r="H54" s="36"/>
      <c r="I54" s="35" t="e">
        <f t="shared" si="2"/>
        <v>#DIV/0!</v>
      </c>
      <c r="J54" s="35" t="e">
        <f t="shared" si="0"/>
        <v>#DIV/0!</v>
      </c>
    </row>
    <row r="55" spans="1:10" ht="14.25" customHeight="1">
      <c r="A55" s="38" t="s">
        <v>70</v>
      </c>
      <c r="B55" s="33">
        <v>1001</v>
      </c>
      <c r="C55" s="39"/>
      <c r="D55" s="33">
        <v>160</v>
      </c>
      <c r="E55" s="21"/>
      <c r="F55" s="21">
        <f>F56</f>
        <v>120</v>
      </c>
      <c r="G55" s="33">
        <f>G56</f>
        <v>190</v>
      </c>
      <c r="H55" s="33">
        <f>H56</f>
        <v>190</v>
      </c>
      <c r="I55" s="35">
        <f t="shared" si="2"/>
        <v>100</v>
      </c>
      <c r="J55" s="35">
        <f t="shared" si="0"/>
        <v>100</v>
      </c>
    </row>
    <row r="56" spans="1:10" ht="24.75" customHeight="1">
      <c r="A56" s="40" t="s">
        <v>71</v>
      </c>
      <c r="B56" s="40"/>
      <c r="C56" s="39" t="s">
        <v>72</v>
      </c>
      <c r="D56" s="36">
        <v>160</v>
      </c>
      <c r="E56" s="6"/>
      <c r="F56" s="6">
        <v>120</v>
      </c>
      <c r="G56" s="36">
        <v>190</v>
      </c>
      <c r="H56" s="36">
        <v>190</v>
      </c>
      <c r="I56" s="35">
        <f t="shared" si="2"/>
        <v>100</v>
      </c>
      <c r="J56" s="35">
        <f t="shared" si="0"/>
        <v>100</v>
      </c>
    </row>
    <row r="57" spans="1:10" s="8" customFormat="1" ht="12.75" customHeight="1">
      <c r="A57" s="33" t="s">
        <v>41</v>
      </c>
      <c r="B57" s="34" t="s">
        <v>73</v>
      </c>
      <c r="C57" s="34"/>
      <c r="D57" s="33">
        <f>SUM(D58:D58)</f>
        <v>250</v>
      </c>
      <c r="E57" s="21"/>
      <c r="F57" s="21">
        <f>SUM(F58:F58)</f>
        <v>203</v>
      </c>
      <c r="G57" s="33">
        <f>SUM(G58:G58)</f>
        <v>220</v>
      </c>
      <c r="H57" s="33">
        <v>220</v>
      </c>
      <c r="I57" s="35">
        <f t="shared" si="2"/>
        <v>100</v>
      </c>
      <c r="J57" s="35">
        <f t="shared" si="0"/>
        <v>100</v>
      </c>
    </row>
    <row r="58" spans="1:10" ht="12.75" customHeight="1">
      <c r="A58" s="40" t="s">
        <v>42</v>
      </c>
      <c r="B58" s="40"/>
      <c r="C58" s="39" t="s">
        <v>73</v>
      </c>
      <c r="D58" s="36">
        <v>250</v>
      </c>
      <c r="E58" s="6"/>
      <c r="F58" s="6">
        <v>203</v>
      </c>
      <c r="G58" s="36">
        <v>220</v>
      </c>
      <c r="H58" s="36">
        <v>220</v>
      </c>
      <c r="I58" s="35">
        <f t="shared" si="2"/>
        <v>100</v>
      </c>
      <c r="J58" s="35">
        <f t="shared" si="0"/>
        <v>100</v>
      </c>
    </row>
    <row r="59" spans="1:10" ht="12.75" customHeight="1">
      <c r="A59" s="40"/>
      <c r="B59" s="40"/>
      <c r="C59" s="39"/>
      <c r="D59" s="36"/>
      <c r="E59" s="6"/>
      <c r="F59" s="6"/>
      <c r="G59" s="36"/>
      <c r="H59" s="36"/>
      <c r="I59" s="35"/>
      <c r="J59" s="35"/>
    </row>
    <row r="60" spans="1:10" ht="0.75" customHeight="1">
      <c r="A60" s="40"/>
      <c r="B60" s="40"/>
      <c r="C60" s="39"/>
      <c r="D60" s="36"/>
      <c r="E60" s="6"/>
      <c r="F60" s="6"/>
      <c r="G60" s="36"/>
      <c r="H60" s="36"/>
      <c r="I60" s="35" t="e">
        <f>H60/G60*100</f>
        <v>#DIV/0!</v>
      </c>
      <c r="J60" s="35" t="e">
        <f>H60/G60*100</f>
        <v>#DIV/0!</v>
      </c>
    </row>
    <row r="61" spans="1:10" ht="14.25" customHeight="1" hidden="1">
      <c r="A61" s="33"/>
      <c r="B61" s="33"/>
      <c r="C61" s="39"/>
      <c r="D61" s="33"/>
      <c r="E61" s="21"/>
      <c r="F61" s="21"/>
      <c r="G61" s="33"/>
      <c r="H61" s="33"/>
      <c r="I61" s="35" t="e">
        <f>H61/G61*100</f>
        <v>#DIV/0!</v>
      </c>
      <c r="J61" s="35" t="e">
        <f>H61/G61*100</f>
        <v>#DIV/0!</v>
      </c>
    </row>
    <row r="62" spans="1:10" ht="14.25" customHeight="1" hidden="1">
      <c r="A62" s="40"/>
      <c r="B62" s="40"/>
      <c r="C62" s="39"/>
      <c r="D62" s="36"/>
      <c r="E62" s="6"/>
      <c r="F62" s="6"/>
      <c r="G62" s="36"/>
      <c r="H62" s="36"/>
      <c r="I62" s="35" t="e">
        <f>H62/G62*100</f>
        <v>#DIV/0!</v>
      </c>
      <c r="J62" s="35" t="e">
        <f>H62/G62*100</f>
        <v>#DIV/0!</v>
      </c>
    </row>
    <row r="63" spans="1:10" s="8" customFormat="1" ht="12.75" customHeight="1">
      <c r="A63" s="38" t="s">
        <v>43</v>
      </c>
      <c r="B63" s="38"/>
      <c r="C63" s="33"/>
      <c r="D63" s="33">
        <f>D17+D23+D25+D28+D36+D45+D47+D55+D57</f>
        <v>18140.6</v>
      </c>
      <c r="E63" s="27">
        <f>E17+E23+E25+E28+E36+E45+E47+E55+E57</f>
        <v>0</v>
      </c>
      <c r="F63" s="27">
        <f>F17+F23+F25+F28+F36+F45+F47+F55+F57</f>
        <v>15646</v>
      </c>
      <c r="G63" s="33">
        <f>G17+G23+G25+G28+G36+G45+G47+G55+G57</f>
        <v>18526.7</v>
      </c>
      <c r="H63" s="33">
        <f>H17+H23+H25+H28+H36+H45+H47+H55+H57</f>
        <v>18298.9</v>
      </c>
      <c r="I63" s="35">
        <f>H63/G63*100</f>
        <v>98.77042322701831</v>
      </c>
      <c r="J63" s="35">
        <f>H63/G63*100</f>
        <v>98.77042322701831</v>
      </c>
    </row>
    <row r="64" spans="1:5" ht="12.75">
      <c r="A64" s="43"/>
      <c r="B64" s="43"/>
      <c r="C64" s="44"/>
      <c r="D64" s="45"/>
      <c r="E64" s="22"/>
    </row>
    <row r="65" spans="1:4" ht="12.75">
      <c r="A65" s="43"/>
      <c r="B65" s="43"/>
      <c r="C65" s="44"/>
      <c r="D65" s="43"/>
    </row>
    <row r="66" spans="1:4" ht="12.75">
      <c r="A66" s="43"/>
      <c r="B66" s="43"/>
      <c r="C66" s="44"/>
      <c r="D66" s="43"/>
    </row>
    <row r="67" spans="1:4" ht="12.75">
      <c r="A67" s="43"/>
      <c r="B67" s="43"/>
      <c r="C67" s="44"/>
      <c r="D67" s="43"/>
    </row>
    <row r="68" spans="1:4" ht="12.75">
      <c r="A68" s="43"/>
      <c r="B68" s="43"/>
      <c r="C68" s="44"/>
      <c r="D68" s="43"/>
    </row>
    <row r="69" spans="1:4" ht="12.75">
      <c r="A69" s="43"/>
      <c r="B69" s="43"/>
      <c r="C69" s="44"/>
      <c r="D69" s="43"/>
    </row>
    <row r="70" spans="1:4" ht="12.75">
      <c r="A70" s="43"/>
      <c r="B70" s="43"/>
      <c r="C70" s="44"/>
      <c r="D70" s="43"/>
    </row>
    <row r="71" spans="1:4" ht="12.75">
      <c r="A71" s="43"/>
      <c r="B71" s="43"/>
      <c r="C71" s="44"/>
      <c r="D71" s="43"/>
    </row>
    <row r="72" spans="1:4" ht="12.75">
      <c r="A72" s="43"/>
      <c r="B72" s="43"/>
      <c r="C72" s="44"/>
      <c r="D72" s="43"/>
    </row>
    <row r="73" spans="1:4" ht="12.75">
      <c r="A73" s="43"/>
      <c r="B73" s="43"/>
      <c r="C73" s="44"/>
      <c r="D73" s="43"/>
    </row>
    <row r="74" spans="1:4" ht="12.75">
      <c r="A74" s="43"/>
      <c r="B74" s="43"/>
      <c r="C74" s="44"/>
      <c r="D74" s="43"/>
    </row>
    <row r="75" spans="1:4" ht="12.75">
      <c r="A75" s="43"/>
      <c r="B75" s="43"/>
      <c r="C75" s="44"/>
      <c r="D75" s="43"/>
    </row>
    <row r="76" spans="1:4" ht="12.75">
      <c r="A76" s="43"/>
      <c r="B76" s="43"/>
      <c r="C76" s="44"/>
      <c r="D76" s="43"/>
    </row>
    <row r="77" spans="1:4" ht="12.75">
      <c r="A77" s="43"/>
      <c r="B77" s="43"/>
      <c r="C77" s="44"/>
      <c r="D77" s="43"/>
    </row>
    <row r="78" spans="1:4" ht="12.75">
      <c r="A78" s="43"/>
      <c r="B78" s="43"/>
      <c r="C78" s="44"/>
      <c r="D78" s="43"/>
    </row>
    <row r="79" spans="1:4" ht="12.75">
      <c r="A79" s="43"/>
      <c r="B79" s="43"/>
      <c r="C79" s="44"/>
      <c r="D79" s="43"/>
    </row>
    <row r="80" spans="1:4" ht="12.75">
      <c r="A80" s="43"/>
      <c r="B80" s="43"/>
      <c r="C80" s="44"/>
      <c r="D80" s="43"/>
    </row>
    <row r="81" spans="1:4" ht="12.75">
      <c r="A81" s="43"/>
      <c r="B81" s="43"/>
      <c r="C81" s="44"/>
      <c r="D81" s="43"/>
    </row>
    <row r="82" spans="1:4" ht="12.75">
      <c r="A82" s="43"/>
      <c r="B82" s="43"/>
      <c r="C82" s="44"/>
      <c r="D82" s="43"/>
    </row>
    <row r="83" spans="1:4" ht="12.75">
      <c r="A83" s="43"/>
      <c r="B83" s="43"/>
      <c r="C83" s="44"/>
      <c r="D83" s="43"/>
    </row>
    <row r="84" spans="1:4" ht="12.75">
      <c r="A84" s="43"/>
      <c r="B84" s="43"/>
      <c r="C84" s="44"/>
      <c r="D84" s="43"/>
    </row>
    <row r="85" spans="1:4" ht="12.75">
      <c r="A85" s="43"/>
      <c r="B85" s="43"/>
      <c r="C85" s="44"/>
      <c r="D85" s="43"/>
    </row>
    <row r="86" spans="1:4" ht="12.75">
      <c r="A86" s="43"/>
      <c r="B86" s="43"/>
      <c r="C86" s="44"/>
      <c r="D86" s="43"/>
    </row>
    <row r="87" spans="1:4" ht="12.75">
      <c r="A87" s="43"/>
      <c r="B87" s="43"/>
      <c r="C87" s="44"/>
      <c r="D87" s="43"/>
    </row>
    <row r="88" spans="1:4" ht="12.75">
      <c r="A88" s="43"/>
      <c r="B88" s="43"/>
      <c r="C88" s="44"/>
      <c r="D88" s="43"/>
    </row>
    <row r="89" spans="1:4" ht="12.75">
      <c r="A89" s="43"/>
      <c r="B89" s="43"/>
      <c r="C89" s="44"/>
      <c r="D89" s="43"/>
    </row>
    <row r="90" spans="1:4" ht="12.75">
      <c r="A90" s="43"/>
      <c r="B90" s="43"/>
      <c r="C90" s="44"/>
      <c r="D90" s="43"/>
    </row>
    <row r="91" spans="1:4" ht="12.75">
      <c r="A91" s="43"/>
      <c r="B91" s="43"/>
      <c r="C91" s="44"/>
      <c r="D91" s="43"/>
    </row>
    <row r="92" spans="1:4" ht="12.75">
      <c r="A92" s="43"/>
      <c r="B92" s="43"/>
      <c r="C92" s="44"/>
      <c r="D92" s="43"/>
    </row>
    <row r="93" spans="1:4" ht="12.75">
      <c r="A93" s="43"/>
      <c r="B93" s="43"/>
      <c r="C93" s="44"/>
      <c r="D93" s="43"/>
    </row>
    <row r="94" spans="1:4" ht="12.75">
      <c r="A94" s="43"/>
      <c r="B94" s="43"/>
      <c r="C94" s="44"/>
      <c r="D94" s="43"/>
    </row>
    <row r="95" spans="1:4" ht="12.75">
      <c r="A95" s="43"/>
      <c r="B95" s="43"/>
      <c r="C95" s="44"/>
      <c r="D95" s="43"/>
    </row>
    <row r="96" spans="1:4" ht="12.75">
      <c r="A96" s="43"/>
      <c r="B96" s="43"/>
      <c r="C96" s="44"/>
      <c r="D96" s="43"/>
    </row>
    <row r="97" spans="1:4" ht="12.75">
      <c r="A97" s="43"/>
      <c r="B97" s="43"/>
      <c r="C97" s="44"/>
      <c r="D97" s="43"/>
    </row>
    <row r="98" spans="1:4" ht="12.75">
      <c r="A98" s="43"/>
      <c r="B98" s="43"/>
      <c r="C98" s="44"/>
      <c r="D98" s="43"/>
    </row>
    <row r="99" spans="1:4" ht="12.75">
      <c r="A99" s="43"/>
      <c r="B99" s="43"/>
      <c r="C99" s="44"/>
      <c r="D99" s="43"/>
    </row>
    <row r="100" spans="1:4" ht="12.75">
      <c r="A100" s="43"/>
      <c r="B100" s="43"/>
      <c r="C100" s="44"/>
      <c r="D100" s="43"/>
    </row>
    <row r="101" spans="1:4" ht="12.75">
      <c r="A101" s="43"/>
      <c r="B101" s="43"/>
      <c r="C101" s="44"/>
      <c r="D101" s="43"/>
    </row>
    <row r="102" spans="1:4" ht="12.75">
      <c r="A102" s="43"/>
      <c r="B102" s="43"/>
      <c r="C102" s="44"/>
      <c r="D102" s="43"/>
    </row>
    <row r="103" spans="1:4" ht="12.75">
      <c r="A103" s="43"/>
      <c r="B103" s="43"/>
      <c r="C103" s="44"/>
      <c r="D103" s="43"/>
    </row>
    <row r="104" spans="1:4" ht="12.75">
      <c r="A104" s="43"/>
      <c r="B104" s="43"/>
      <c r="C104" s="44"/>
      <c r="D104" s="43"/>
    </row>
    <row r="105" spans="1:4" ht="12.75">
      <c r="A105" s="43"/>
      <c r="B105" s="43"/>
      <c r="C105" s="44"/>
      <c r="D105" s="43"/>
    </row>
    <row r="106" spans="1:4" ht="12.75">
      <c r="A106" s="43"/>
      <c r="B106" s="43"/>
      <c r="C106" s="44"/>
      <c r="D106" s="43"/>
    </row>
    <row r="107" spans="1:4" ht="12.75">
      <c r="A107" s="43"/>
      <c r="B107" s="43"/>
      <c r="C107" s="44"/>
      <c r="D107" s="43"/>
    </row>
    <row r="108" spans="1:4" ht="12.75">
      <c r="A108" s="43"/>
      <c r="B108" s="43"/>
      <c r="C108" s="44"/>
      <c r="D108" s="43"/>
    </row>
    <row r="109" spans="1:4" ht="12.75">
      <c r="A109" s="43"/>
      <c r="B109" s="43"/>
      <c r="C109" s="44"/>
      <c r="D109" s="43"/>
    </row>
    <row r="110" spans="1:4" ht="12.75">
      <c r="A110" s="43"/>
      <c r="B110" s="43"/>
      <c r="C110" s="44"/>
      <c r="D110" s="43"/>
    </row>
    <row r="111" spans="1:4" ht="12.75">
      <c r="A111" s="43"/>
      <c r="B111" s="43"/>
      <c r="C111" s="44"/>
      <c r="D111" s="43"/>
    </row>
    <row r="112" spans="1:4" ht="12.75">
      <c r="A112" s="43"/>
      <c r="B112" s="43"/>
      <c r="C112" s="44"/>
      <c r="D112" s="43"/>
    </row>
    <row r="113" spans="1:4" ht="12.75">
      <c r="A113" s="43"/>
      <c r="B113" s="43"/>
      <c r="C113" s="44"/>
      <c r="D113" s="43"/>
    </row>
    <row r="114" spans="1:4" ht="12.75">
      <c r="A114" s="43"/>
      <c r="B114" s="43"/>
      <c r="C114" s="44"/>
      <c r="D114" s="43"/>
    </row>
    <row r="115" spans="1:4" ht="12.75">
      <c r="A115" s="43"/>
      <c r="B115" s="43"/>
      <c r="C115" s="44"/>
      <c r="D115" s="43"/>
    </row>
    <row r="116" spans="1:4" ht="12.75">
      <c r="A116" s="43"/>
      <c r="B116" s="43"/>
      <c r="C116" s="44"/>
      <c r="D116" s="43"/>
    </row>
    <row r="117" spans="1:4" ht="12.75">
      <c r="A117" s="43"/>
      <c r="B117" s="43"/>
      <c r="C117" s="44"/>
      <c r="D117" s="43"/>
    </row>
    <row r="118" spans="1:4" ht="12.75">
      <c r="A118" s="43"/>
      <c r="B118" s="43"/>
      <c r="C118" s="44"/>
      <c r="D118" s="43"/>
    </row>
    <row r="119" spans="1:4" ht="12.75">
      <c r="A119" s="43"/>
      <c r="B119" s="43"/>
      <c r="C119" s="44"/>
      <c r="D119" s="43"/>
    </row>
    <row r="120" spans="1:4" ht="12.75">
      <c r="A120" s="43"/>
      <c r="B120" s="43"/>
      <c r="C120" s="44"/>
      <c r="D120" s="43"/>
    </row>
    <row r="121" spans="1:4" ht="12.75">
      <c r="A121" s="43"/>
      <c r="B121" s="43"/>
      <c r="C121" s="44"/>
      <c r="D121" s="43"/>
    </row>
    <row r="122" spans="1:4" ht="12.75">
      <c r="A122" s="43"/>
      <c r="B122" s="43"/>
      <c r="C122" s="44"/>
      <c r="D122" s="43"/>
    </row>
    <row r="123" spans="1:4" ht="12.75">
      <c r="A123" s="43"/>
      <c r="B123" s="43"/>
      <c r="C123" s="44"/>
      <c r="D123" s="43"/>
    </row>
    <row r="124" spans="1:4" ht="12.75">
      <c r="A124" s="43"/>
      <c r="B124" s="43"/>
      <c r="C124" s="44"/>
      <c r="D124" s="43"/>
    </row>
    <row r="125" spans="1:4" ht="12.75">
      <c r="A125" s="43"/>
      <c r="B125" s="43"/>
      <c r="C125" s="44"/>
      <c r="D125" s="43"/>
    </row>
    <row r="126" spans="1:4" ht="12.75">
      <c r="A126" s="43"/>
      <c r="B126" s="43"/>
      <c r="C126" s="44"/>
      <c r="D126" s="43"/>
    </row>
    <row r="127" spans="1:4" ht="12.75">
      <c r="A127" s="43"/>
      <c r="B127" s="43"/>
      <c r="C127" s="44"/>
      <c r="D127" s="43"/>
    </row>
    <row r="128" spans="1:4" ht="12.75">
      <c r="A128" s="43"/>
      <c r="B128" s="43"/>
      <c r="C128" s="44"/>
      <c r="D128" s="43"/>
    </row>
    <row r="129" spans="1:4" ht="12.75">
      <c r="A129" s="43"/>
      <c r="B129" s="43"/>
      <c r="C129" s="44"/>
      <c r="D129" s="43"/>
    </row>
    <row r="130" spans="1:4" ht="12.75">
      <c r="A130" s="43"/>
      <c r="B130" s="43"/>
      <c r="C130" s="44"/>
      <c r="D130" s="43"/>
    </row>
    <row r="131" spans="1:4" ht="12.75">
      <c r="A131" s="43"/>
      <c r="B131" s="43"/>
      <c r="C131" s="44"/>
      <c r="D131" s="43"/>
    </row>
    <row r="132" spans="1:4" ht="12.75">
      <c r="A132" s="43"/>
      <c r="B132" s="43"/>
      <c r="C132" s="44"/>
      <c r="D132" s="43"/>
    </row>
    <row r="133" spans="1:4" ht="12.75">
      <c r="A133" s="43"/>
      <c r="B133" s="43"/>
      <c r="C133" s="44"/>
      <c r="D133" s="43"/>
    </row>
    <row r="134" spans="1:4" ht="12.75">
      <c r="A134" s="43"/>
      <c r="B134" s="43"/>
      <c r="C134" s="44"/>
      <c r="D134" s="43"/>
    </row>
    <row r="135" spans="1:4" ht="12.75">
      <c r="A135" s="43"/>
      <c r="B135" s="43"/>
      <c r="C135" s="44"/>
      <c r="D135" s="43"/>
    </row>
    <row r="136" spans="1:4" ht="12.75">
      <c r="A136" s="43"/>
      <c r="B136" s="43"/>
      <c r="C136" s="44"/>
      <c r="D136" s="43"/>
    </row>
    <row r="137" spans="1:4" ht="12.75">
      <c r="A137" s="43"/>
      <c r="B137" s="43"/>
      <c r="C137" s="44"/>
      <c r="D137" s="43"/>
    </row>
    <row r="138" spans="1:4" ht="12.75">
      <c r="A138" s="43"/>
      <c r="B138" s="43"/>
      <c r="C138" s="44"/>
      <c r="D138" s="43"/>
    </row>
    <row r="139" spans="1:4" ht="12.75">
      <c r="A139" s="43"/>
      <c r="B139" s="43"/>
      <c r="C139" s="44"/>
      <c r="D139" s="43"/>
    </row>
    <row r="140" spans="1:4" ht="12.75">
      <c r="A140" s="43"/>
      <c r="B140" s="43"/>
      <c r="C140" s="44"/>
      <c r="D140" s="43"/>
    </row>
    <row r="141" spans="1:4" ht="12.75">
      <c r="A141" s="43"/>
      <c r="B141" s="43"/>
      <c r="C141" s="44"/>
      <c r="D141" s="43"/>
    </row>
    <row r="142" spans="1:4" ht="12.75">
      <c r="A142" s="43"/>
      <c r="B142" s="43"/>
      <c r="C142" s="44"/>
      <c r="D142" s="43"/>
    </row>
    <row r="143" spans="1:4" ht="12.75">
      <c r="A143" s="43"/>
      <c r="B143" s="43"/>
      <c r="C143" s="44"/>
      <c r="D143" s="43"/>
    </row>
    <row r="144" spans="1:4" ht="12.75">
      <c r="A144" s="43"/>
      <c r="B144" s="43"/>
      <c r="C144" s="44"/>
      <c r="D144" s="43"/>
    </row>
    <row r="145" spans="1:4" ht="12.75">
      <c r="A145" s="43"/>
      <c r="B145" s="43"/>
      <c r="C145" s="44"/>
      <c r="D145" s="43"/>
    </row>
    <row r="146" spans="1:4" ht="12.75">
      <c r="A146" s="43"/>
      <c r="B146" s="43"/>
      <c r="C146" s="44"/>
      <c r="D146" s="43"/>
    </row>
    <row r="147" spans="1:4" ht="12.75">
      <c r="A147" s="43"/>
      <c r="B147" s="43"/>
      <c r="C147" s="44"/>
      <c r="D147" s="43"/>
    </row>
    <row r="148" spans="1:4" ht="12.75">
      <c r="A148" s="43"/>
      <c r="B148" s="43"/>
      <c r="C148" s="44"/>
      <c r="D148" s="43"/>
    </row>
    <row r="149" spans="1:4" ht="12.75">
      <c r="A149" s="43"/>
      <c r="B149" s="43"/>
      <c r="C149" s="44"/>
      <c r="D149" s="43"/>
    </row>
    <row r="150" spans="1:4" ht="12.75">
      <c r="A150" s="43"/>
      <c r="B150" s="43"/>
      <c r="C150" s="44"/>
      <c r="D150" s="43"/>
    </row>
    <row r="151" spans="1:4" ht="12.75">
      <c r="A151" s="43"/>
      <c r="B151" s="43"/>
      <c r="C151" s="44"/>
      <c r="D151" s="43"/>
    </row>
    <row r="152" spans="1:4" ht="12.75">
      <c r="A152" s="43"/>
      <c r="B152" s="43"/>
      <c r="C152" s="44"/>
      <c r="D152" s="43"/>
    </row>
    <row r="153" spans="1:4" ht="12.75">
      <c r="A153" s="43"/>
      <c r="B153" s="43"/>
      <c r="C153" s="44"/>
      <c r="D153" s="43"/>
    </row>
    <row r="154" spans="1:4" ht="12.75">
      <c r="A154" s="43"/>
      <c r="B154" s="43"/>
      <c r="C154" s="44"/>
      <c r="D154" s="43"/>
    </row>
    <row r="155" spans="1:4" ht="12.75">
      <c r="A155" s="43"/>
      <c r="B155" s="43"/>
      <c r="C155" s="44"/>
      <c r="D155" s="43"/>
    </row>
    <row r="156" spans="1:4" ht="12.75">
      <c r="A156" s="43"/>
      <c r="B156" s="43"/>
      <c r="C156" s="44"/>
      <c r="D156" s="43"/>
    </row>
    <row r="157" spans="1:4" ht="12.75">
      <c r="A157" s="43"/>
      <c r="B157" s="43"/>
      <c r="C157" s="44"/>
      <c r="D157" s="43"/>
    </row>
    <row r="158" spans="1:4" ht="12.75">
      <c r="A158" s="43"/>
      <c r="B158" s="43"/>
      <c r="C158" s="44"/>
      <c r="D158" s="43"/>
    </row>
    <row r="159" spans="1:4" ht="12.75">
      <c r="A159" s="43"/>
      <c r="B159" s="43"/>
      <c r="C159" s="44"/>
      <c r="D159" s="43"/>
    </row>
    <row r="160" spans="1:4" ht="12.75">
      <c r="A160" s="43"/>
      <c r="B160" s="43"/>
      <c r="C160" s="44"/>
      <c r="D160" s="43"/>
    </row>
    <row r="161" spans="1:4" ht="12.75">
      <c r="A161" s="43"/>
      <c r="B161" s="43"/>
      <c r="C161" s="44"/>
      <c r="D161" s="43"/>
    </row>
    <row r="162" spans="1:4" ht="12.75">
      <c r="A162" s="43"/>
      <c r="B162" s="43"/>
      <c r="C162" s="44"/>
      <c r="D162" s="43"/>
    </row>
    <row r="163" spans="1:4" ht="12.75">
      <c r="A163" s="43"/>
      <c r="B163" s="43"/>
      <c r="C163" s="44"/>
      <c r="D163" s="43"/>
    </row>
  </sheetData>
  <mergeCells count="11">
    <mergeCell ref="J14:J15"/>
    <mergeCell ref="I14:I16"/>
    <mergeCell ref="F14:F16"/>
    <mergeCell ref="G14:G16"/>
    <mergeCell ref="A7:D7"/>
    <mergeCell ref="H14:H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G33" sqref="G33:G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2012-03-01T06:40:34Z</cp:lastPrinted>
  <dcterms:created xsi:type="dcterms:W3CDTF">2005-07-27T12:36:10Z</dcterms:created>
  <dcterms:modified xsi:type="dcterms:W3CDTF">2012-03-01T06:40:40Z</dcterms:modified>
  <cp:category/>
  <cp:version/>
  <cp:contentType/>
  <cp:contentStatus/>
</cp:coreProperties>
</file>