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835" activeTab="0"/>
  </bookViews>
  <sheets>
    <sheet name="бюджет 2011 попр  декабрь  (3)" sheetId="1" r:id="rId1"/>
    <sheet name="бюджет 2011 попр  ноябрь (2)" sheetId="2" r:id="rId2"/>
    <sheet name="бюджет 2011 попр) сент)" sheetId="3" r:id="rId3"/>
    <sheet name="бюджет 2011 попр)" sheetId="4" r:id="rId4"/>
    <sheet name="бюджет 2011 (4)" sheetId="5" r:id="rId5"/>
    <sheet name="бюджет 2010 (3)" sheetId="6" r:id="rId6"/>
  </sheets>
  <definedNames/>
  <calcPr fullCalcOnLoad="1"/>
</workbook>
</file>

<file path=xl/sharedStrings.xml><?xml version="1.0" encoding="utf-8"?>
<sst xmlns="http://schemas.openxmlformats.org/spreadsheetml/2006/main" count="525" uniqueCount="104">
  <si>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</si>
  <si>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</si>
  <si>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</si>
  <si>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</si>
  <si>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</si>
  <si>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</si>
  <si>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</si>
  <si>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</si>
  <si>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</si>
  <si>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</si>
  <si>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</si>
  <si>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</si>
  <si>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</si>
  <si>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</si>
  <si>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</si>
  <si>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</si>
  <si>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</si>
  <si>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</si>
  <si>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</si>
  <si>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Топливо и энергетика</t>
  </si>
  <si>
    <t>0402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</si>
  <si>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</si>
  <si>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</si>
  <si>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</si>
  <si>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</si>
  <si>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</si>
  <si>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</si>
  <si>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</si>
  <si>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</si>
  <si>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</si>
  <si>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</si>
  <si>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</si>
  <si>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</si>
  <si>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</si>
  <si>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</si>
  <si>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</si>
  <si>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</si>
  <si>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</si>
  <si>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</si>
  <si>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</si>
  <si>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</si>
  <si>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</si>
  <si>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</si>
  <si>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</si>
  <si>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</si>
  <si>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</si>
  <si>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</si>
  <si>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</si>
  <si>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0900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</si>
  <si>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</si>
  <si>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</si>
  <si>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</si>
  <si>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</si>
  <si>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</si>
  <si>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</si>
  <si>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1101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</si>
  <si>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</si>
  <si>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</si>
  <si>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</si>
  <si>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</si>
  <si>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</si>
  <si>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</si>
  <si>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0112</t>
  </si>
  <si>
    <t>0114</t>
  </si>
  <si>
    <t>0203</t>
  </si>
  <si>
    <t>Дорожное хозяйство</t>
  </si>
  <si>
    <t>0412</t>
  </si>
  <si>
    <t xml:space="preserve">Благоустройство </t>
  </si>
  <si>
    <t>0503</t>
  </si>
  <si>
    <t>0908</t>
  </si>
  <si>
    <t>Дотация бюджетам  субъектов РФ и муницип. образований</t>
  </si>
  <si>
    <t>0200</t>
  </si>
  <si>
    <t xml:space="preserve">Рспределение бюджетных ассигнований по разделам и подразделам  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</si>
  <si>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</si>
  <si>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</si>
  <si>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</si>
  <si>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 xml:space="preserve">Жилищное  хозяйство(за счет найма) </t>
  </si>
  <si>
    <t xml:space="preserve"> классификации расходов бюджета Рождественского сельского поселения  на  2010 год</t>
  </si>
  <si>
    <t>Бюджет на  2010 г.  тыс.руб.</t>
  </si>
  <si>
    <t>Общеэкономические  вопросы</t>
  </si>
  <si>
    <t>0401</t>
  </si>
  <si>
    <t>№  24            от "17 "  декабря    2009  г.</t>
  </si>
  <si>
    <t>0505</t>
  </si>
  <si>
    <t xml:space="preserve"> классификации расходов бюджета Рождественского сельского поселения  на  2011 год</t>
  </si>
  <si>
    <t>Бюджет на  2011 г.  тыс.руб.</t>
  </si>
  <si>
    <t>Меропрития  в области  жилищного хозяйства(в т ч кап ремонт)</t>
  </si>
  <si>
    <t>1100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</si>
  <si>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</si>
  <si>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</si>
  <si>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</si>
  <si>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1401</t>
  </si>
  <si>
    <t>№  66     от "16 "  декабря      2010  г.</t>
  </si>
  <si>
    <t>№             от "17 " марта   2011  г.</t>
  </si>
  <si>
    <t>№             от "01 " сентября  2011  г.</t>
  </si>
  <si>
    <t>0410</t>
  </si>
  <si>
    <t>Связь и информатика</t>
  </si>
  <si>
    <t>0111</t>
  </si>
  <si>
    <t>0113</t>
  </si>
  <si>
    <t xml:space="preserve"> т ч дома культуры</t>
  </si>
  <si>
    <t xml:space="preserve">       библиотеки</t>
  </si>
  <si>
    <t xml:space="preserve">        платные услуги</t>
  </si>
  <si>
    <t>№    53         от "23 " ноября   2011  г.</t>
  </si>
  <si>
    <t xml:space="preserve"> </t>
  </si>
  <si>
    <t>№    55         от "22" декабря   2011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</si>
</sst>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00000"/>
  </numFmts>
  <fonts count="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D69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6.5" customHeight="1">
      <c r="C1" s="27" t="s">
        <v>56</v>
      </c>
      <c r="D1" s="27"/>
    </row>
    <row r="2" spans="3:4" ht="18" customHeight="1">
      <c r="C2" s="3" t="s">
        <v>53</v>
      </c>
      <c r="D2" s="3"/>
    </row>
    <row r="3" spans="1:4" ht="18" customHeight="1">
      <c r="A3" s="3"/>
      <c r="B3" s="3"/>
      <c r="C3" s="27" t="s">
        <v>61</v>
      </c>
      <c r="D3" s="27"/>
    </row>
    <row r="4" spans="1:4" ht="18" customHeight="1">
      <c r="A4" s="3"/>
      <c r="B4" s="3"/>
      <c r="C4" s="28" t="s">
        <v>103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7157.1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6727.1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30</v>
      </c>
    </row>
    <row r="26" spans="1:4" ht="12.75" customHeight="1">
      <c r="A26" s="10" t="s">
        <v>10</v>
      </c>
      <c r="B26" s="10"/>
      <c r="C26" s="11" t="s">
        <v>97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164.6</v>
      </c>
    </row>
    <row r="28" spans="1:4" ht="12.75" customHeight="1">
      <c r="A28" s="10" t="s">
        <v>58</v>
      </c>
      <c r="B28" s="20"/>
      <c r="C28" s="11" t="s">
        <v>64</v>
      </c>
      <c r="D28" s="6">
        <v>164.6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86.7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36.7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145.3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120.3</v>
      </c>
    </row>
    <row r="34" spans="1:4" ht="12.75" customHeight="1">
      <c r="A34" s="10" t="s">
        <v>95</v>
      </c>
      <c r="B34" s="10"/>
      <c r="C34" s="11" t="s">
        <v>94</v>
      </c>
      <c r="D34" s="6">
        <v>25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3952.8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200</v>
      </c>
    </row>
    <row r="43" spans="1:4" ht="12.75" customHeight="1">
      <c r="A43" s="10" t="s">
        <v>67</v>
      </c>
      <c r="B43" s="10"/>
      <c r="C43" s="11" t="s">
        <v>68</v>
      </c>
      <c r="D43" s="6">
        <v>3452.8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84.5</v>
      </c>
    </row>
    <row r="48" spans="1:4" ht="12.75" customHeight="1">
      <c r="A48" s="10" t="s">
        <v>35</v>
      </c>
      <c r="B48" s="10"/>
      <c r="C48" s="11" t="s">
        <v>36</v>
      </c>
      <c r="D48" s="6">
        <v>84.5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6525.7</v>
      </c>
    </row>
    <row r="50" spans="1:4" ht="14.25" customHeight="1">
      <c r="A50" s="10" t="s">
        <v>39</v>
      </c>
      <c r="B50" s="10"/>
      <c r="C50" s="11" t="s">
        <v>40</v>
      </c>
      <c r="D50" s="6">
        <v>6525.7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.5" customHeight="1" hidden="1">
      <c r="A54" s="10" t="s">
        <v>98</v>
      </c>
      <c r="B54" s="10"/>
      <c r="C54" s="11"/>
      <c r="D54" s="6"/>
    </row>
    <row r="55" spans="1:4" ht="15.75" customHeight="1" hidden="1">
      <c r="A55" s="10" t="s">
        <v>99</v>
      </c>
      <c r="B55" s="10"/>
      <c r="C55" s="11"/>
      <c r="D55" s="6"/>
    </row>
    <row r="56" spans="1:4" ht="15.75" customHeight="1" hidden="1">
      <c r="A56" s="10" t="s">
        <v>100</v>
      </c>
      <c r="B56" s="10"/>
      <c r="C56" s="11"/>
      <c r="D56" s="6"/>
    </row>
    <row r="57" spans="1:4" ht="16.5" customHeight="1">
      <c r="A57" s="13" t="s">
        <v>87</v>
      </c>
      <c r="B57" s="7">
        <v>1000</v>
      </c>
      <c r="C57" s="11"/>
      <c r="D57" s="7">
        <v>190</v>
      </c>
    </row>
    <row r="58" spans="1:4" ht="22.5" customHeight="1">
      <c r="A58" s="10" t="s">
        <v>88</v>
      </c>
      <c r="B58" s="10"/>
      <c r="C58" s="11" t="s">
        <v>89</v>
      </c>
      <c r="D58" s="6">
        <v>190</v>
      </c>
    </row>
    <row r="59" spans="1:4" s="9" customFormat="1" ht="12.75" customHeight="1">
      <c r="A59" s="7" t="s">
        <v>47</v>
      </c>
      <c r="B59" s="8" t="s">
        <v>86</v>
      </c>
      <c r="C59" s="8"/>
      <c r="D59" s="7">
        <f>D60</f>
        <v>220</v>
      </c>
    </row>
    <row r="60" spans="1:4" ht="12.75" customHeight="1">
      <c r="A60" s="10" t="s">
        <v>49</v>
      </c>
      <c r="B60" s="10"/>
      <c r="C60" s="11" t="s">
        <v>55</v>
      </c>
      <c r="D60" s="6">
        <v>220</v>
      </c>
    </row>
    <row r="61" spans="1:4" s="9" customFormat="1" ht="12.75" customHeight="1" hidden="1">
      <c r="A61" s="7" t="s">
        <v>50</v>
      </c>
      <c r="B61" s="8">
        <v>1000</v>
      </c>
      <c r="C61" s="8"/>
      <c r="D61" s="7"/>
    </row>
    <row r="62" spans="1:4" ht="14.25" customHeight="1" hidden="1">
      <c r="A62" s="10" t="s">
        <v>51</v>
      </c>
      <c r="B62" s="10"/>
      <c r="C62" s="11">
        <v>1006</v>
      </c>
      <c r="D62" s="6"/>
    </row>
    <row r="63" spans="1:4" ht="24" customHeight="1">
      <c r="A63" s="7"/>
      <c r="B63" s="7"/>
      <c r="C63" s="11"/>
      <c r="D63" s="19">
        <f>D59+D57+D49+D47+D40+D32+D29+D27+D13</f>
        <v>18526.7</v>
      </c>
    </row>
    <row r="64" spans="1:4" ht="14.25" customHeight="1" hidden="1">
      <c r="A64" s="10"/>
      <c r="B64" s="10"/>
      <c r="C64" s="11"/>
      <c r="D64" s="21"/>
    </row>
    <row r="65" spans="1:4" ht="14.25" customHeight="1" hidden="1">
      <c r="A65" s="13"/>
      <c r="B65" s="13"/>
      <c r="C65" s="7"/>
      <c r="D65" s="19">
        <f>D63+D59+D49+D40+D32+D29+D27+D13+D47+D57</f>
        <v>37053.4</v>
      </c>
    </row>
    <row r="66" ht="14.25" customHeight="1"/>
    <row r="67" spans="1:4" s="9" customFormat="1" ht="12.75" customHeight="1">
      <c r="A67" s="1"/>
      <c r="B67" s="1"/>
      <c r="C67" s="2"/>
      <c r="D67" s="1"/>
    </row>
    <row r="69" ht="12.75">
      <c r="D69" s="1" t="s">
        <v>102</v>
      </c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D69"/>
  <sheetViews>
    <sheetView workbookViewId="0" topLeftCell="A5">
      <selection activeCell="D69" sqref="D69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6.5" customHeight="1">
      <c r="C1" s="27" t="s">
        <v>56</v>
      </c>
      <c r="D1" s="27"/>
    </row>
    <row r="2" spans="3:4" ht="18" customHeight="1">
      <c r="C2" s="3" t="s">
        <v>53</v>
      </c>
      <c r="D2" s="3"/>
    </row>
    <row r="3" spans="1:4" ht="18" customHeight="1">
      <c r="A3" s="3"/>
      <c r="B3" s="3"/>
      <c r="C3" s="27" t="s">
        <v>61</v>
      </c>
      <c r="D3" s="27"/>
    </row>
    <row r="4" spans="1:4" ht="18" customHeight="1">
      <c r="A4" s="3"/>
      <c r="B4" s="3"/>
      <c r="C4" s="28" t="s">
        <v>101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6990.1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153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6607.1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0</v>
      </c>
    </row>
    <row r="25" spans="1:4" ht="12" customHeight="1">
      <c r="A25" s="14" t="s">
        <v>9</v>
      </c>
      <c r="B25" s="14"/>
      <c r="C25" s="15" t="s">
        <v>96</v>
      </c>
      <c r="D25" s="16">
        <v>30</v>
      </c>
    </row>
    <row r="26" spans="1:4" ht="12.75" customHeight="1">
      <c r="A26" s="10" t="s">
        <v>10</v>
      </c>
      <c r="B26" s="10"/>
      <c r="C26" s="11" t="s">
        <v>97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164.5</v>
      </c>
    </row>
    <row r="28" spans="1:4" ht="12.75" customHeight="1">
      <c r="A28" s="10" t="s">
        <v>58</v>
      </c>
      <c r="B28" s="20"/>
      <c r="C28" s="11" t="s">
        <v>64</v>
      </c>
      <c r="D28" s="6">
        <v>164.5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86.7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36.7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126.8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114.3</v>
      </c>
    </row>
    <row r="34" spans="1:4" ht="12.75" customHeight="1">
      <c r="A34" s="10" t="s">
        <v>95</v>
      </c>
      <c r="B34" s="10"/>
      <c r="C34" s="11" t="s">
        <v>94</v>
      </c>
      <c r="D34" s="6">
        <v>12.5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3849.8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200</v>
      </c>
    </row>
    <row r="43" spans="1:4" ht="12.75" customHeight="1">
      <c r="A43" s="10" t="s">
        <v>67</v>
      </c>
      <c r="B43" s="10"/>
      <c r="C43" s="11" t="s">
        <v>68</v>
      </c>
      <c r="D43" s="6">
        <v>3349.8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84.5</v>
      </c>
    </row>
    <row r="48" spans="1:4" ht="12.75" customHeight="1">
      <c r="A48" s="10" t="s">
        <v>35</v>
      </c>
      <c r="B48" s="10"/>
      <c r="C48" s="11" t="s">
        <v>36</v>
      </c>
      <c r="D48" s="6">
        <v>84.5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6428.3</v>
      </c>
    </row>
    <row r="50" spans="1:4" ht="14.25" customHeight="1">
      <c r="A50" s="10" t="s">
        <v>39</v>
      </c>
      <c r="B50" s="10"/>
      <c r="C50" s="11" t="s">
        <v>40</v>
      </c>
      <c r="D50" s="6">
        <v>6428.3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.5" customHeight="1" hidden="1">
      <c r="A54" s="10" t="s">
        <v>98</v>
      </c>
      <c r="B54" s="10"/>
      <c r="C54" s="11"/>
      <c r="D54" s="6"/>
    </row>
    <row r="55" spans="1:4" ht="15.75" customHeight="1" hidden="1">
      <c r="A55" s="10" t="s">
        <v>99</v>
      </c>
      <c r="B55" s="10"/>
      <c r="C55" s="11"/>
      <c r="D55" s="6"/>
    </row>
    <row r="56" spans="1:4" ht="15.75" customHeight="1" hidden="1">
      <c r="A56" s="10" t="s">
        <v>100</v>
      </c>
      <c r="B56" s="10"/>
      <c r="C56" s="11"/>
      <c r="D56" s="6"/>
    </row>
    <row r="57" spans="1:4" ht="16.5" customHeight="1">
      <c r="A57" s="13" t="s">
        <v>87</v>
      </c>
      <c r="B57" s="7">
        <v>1000</v>
      </c>
      <c r="C57" s="11"/>
      <c r="D57" s="7">
        <v>190</v>
      </c>
    </row>
    <row r="58" spans="1:4" ht="22.5" customHeight="1">
      <c r="A58" s="10" t="s">
        <v>88</v>
      </c>
      <c r="B58" s="10"/>
      <c r="C58" s="11" t="s">
        <v>89</v>
      </c>
      <c r="D58" s="6">
        <v>190</v>
      </c>
    </row>
    <row r="59" spans="1:4" s="9" customFormat="1" ht="12.75" customHeight="1">
      <c r="A59" s="7" t="s">
        <v>47</v>
      </c>
      <c r="B59" s="8" t="s">
        <v>86</v>
      </c>
      <c r="C59" s="8"/>
      <c r="D59" s="7">
        <f>D60</f>
        <v>220</v>
      </c>
    </row>
    <row r="60" spans="1:4" ht="12.75" customHeight="1">
      <c r="A60" s="10" t="s">
        <v>49</v>
      </c>
      <c r="B60" s="10"/>
      <c r="C60" s="11" t="s">
        <v>55</v>
      </c>
      <c r="D60" s="6">
        <v>220</v>
      </c>
    </row>
    <row r="61" spans="1:4" s="9" customFormat="1" ht="12.75" customHeight="1" hidden="1">
      <c r="A61" s="7" t="s">
        <v>50</v>
      </c>
      <c r="B61" s="8">
        <v>1000</v>
      </c>
      <c r="C61" s="8"/>
      <c r="D61" s="7"/>
    </row>
    <row r="62" spans="1:4" ht="14.25" customHeight="1" hidden="1">
      <c r="A62" s="10" t="s">
        <v>51</v>
      </c>
      <c r="B62" s="10"/>
      <c r="C62" s="11">
        <v>1006</v>
      </c>
      <c r="D62" s="6"/>
    </row>
    <row r="63" spans="1:4" ht="24" customHeight="1">
      <c r="A63" s="7"/>
      <c r="B63" s="7"/>
      <c r="C63" s="11"/>
      <c r="D63" s="19">
        <f>D59+D57+D49+D47+D40+D32+D29+D27+D13</f>
        <v>18140.7</v>
      </c>
    </row>
    <row r="64" spans="1:4" ht="14.25" customHeight="1" hidden="1">
      <c r="A64" s="10"/>
      <c r="B64" s="10"/>
      <c r="C64" s="11"/>
      <c r="D64" s="21"/>
    </row>
    <row r="65" spans="1:4" ht="14.25" customHeight="1" hidden="1">
      <c r="A65" s="13"/>
      <c r="B65" s="13"/>
      <c r="C65" s="7"/>
      <c r="D65" s="19">
        <f>D63+D59+D49+D40+D32+D29+D27+D13+D47+D57</f>
        <v>36281.4</v>
      </c>
    </row>
    <row r="66" ht="14.25" customHeight="1"/>
    <row r="67" spans="1:4" s="9" customFormat="1" ht="12.75" customHeight="1">
      <c r="A67" s="1"/>
      <c r="B67" s="1"/>
      <c r="C67" s="2"/>
      <c r="D67" s="1"/>
    </row>
    <row r="69" ht="12.75">
      <c r="D69" s="1" t="s">
        <v>102</v>
      </c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D64"/>
  <sheetViews>
    <sheetView workbookViewId="0" topLeftCell="A8">
      <selection activeCell="D62" sqref="D6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93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164.4</v>
      </c>
    </row>
    <row r="28" spans="1:4" ht="12.75" customHeight="1">
      <c r="A28" s="10" t="s">
        <v>58</v>
      </c>
      <c r="B28" s="20"/>
      <c r="C28" s="11" t="s">
        <v>64</v>
      </c>
      <c r="D28" s="6">
        <v>164.4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86.7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36.7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126.8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114.3</v>
      </c>
    </row>
    <row r="34" spans="1:4" ht="12.75" customHeight="1">
      <c r="A34" s="10" t="s">
        <v>95</v>
      </c>
      <c r="B34" s="10"/>
      <c r="C34" s="11" t="s">
        <v>94</v>
      </c>
      <c r="D34" s="6">
        <v>12.5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3482.8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2882.8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84.5</v>
      </c>
    </row>
    <row r="48" spans="1:4" ht="12.75" customHeight="1">
      <c r="A48" s="10" t="s">
        <v>35</v>
      </c>
      <c r="B48" s="10"/>
      <c r="C48" s="11" t="s">
        <v>36</v>
      </c>
      <c r="D48" s="6">
        <v>84.5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6378.3</v>
      </c>
    </row>
    <row r="50" spans="1:4" ht="12.75" customHeight="1">
      <c r="A50" s="10" t="s">
        <v>39</v>
      </c>
      <c r="B50" s="10"/>
      <c r="C50" s="11" t="s">
        <v>40</v>
      </c>
      <c r="D50" s="6">
        <v>6378.3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1"/>
    </row>
    <row r="62" spans="1:4" ht="14.25" customHeight="1">
      <c r="A62" s="13" t="s">
        <v>52</v>
      </c>
      <c r="B62" s="13"/>
      <c r="C62" s="7"/>
      <c r="D62" s="19">
        <f>D60+D56+D49+D40+D32+D29+D27+D13+D47+D54</f>
        <v>18130.6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64"/>
  <sheetViews>
    <sheetView workbookViewId="0" topLeftCell="A22">
      <selection activeCell="A14" sqref="A14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92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164.4</v>
      </c>
    </row>
    <row r="28" spans="1:4" ht="12.75" customHeight="1">
      <c r="A28" s="10" t="s">
        <v>58</v>
      </c>
      <c r="B28" s="20"/>
      <c r="C28" s="11" t="s">
        <v>64</v>
      </c>
      <c r="D28" s="6">
        <v>164.4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106.8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106.8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3300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2700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1"/>
    </row>
    <row r="62" spans="1:4" ht="14.25" customHeight="1">
      <c r="A62" s="13" t="s">
        <v>52</v>
      </c>
      <c r="B62" s="13"/>
      <c r="C62" s="7"/>
      <c r="D62" s="19">
        <f>D60+D56+D49+D40+D32+D29+D27+D13+D47+D54</f>
        <v>17850.3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D64"/>
  <sheetViews>
    <sheetView workbookViewId="0" topLeftCell="A1">
      <selection activeCell="D32" sqref="D32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91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83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84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7397.1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>
        <v>6897.1</v>
      </c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251.1</v>
      </c>
    </row>
    <row r="28" spans="1:4" ht="12.75" customHeight="1">
      <c r="A28" s="10" t="s">
        <v>58</v>
      </c>
      <c r="B28" s="20"/>
      <c r="C28" s="11" t="s">
        <v>64</v>
      </c>
      <c r="D28" s="6">
        <v>251.1</v>
      </c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106.8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106.8</v>
      </c>
    </row>
    <row r="34" spans="1:4" ht="12.75" customHeight="1">
      <c r="A34" s="10"/>
      <c r="B34" s="10"/>
      <c r="C34" s="11"/>
      <c r="D34" s="6"/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3300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300</v>
      </c>
    </row>
    <row r="42" spans="1:4" s="12" customFormat="1" ht="12.75" customHeight="1">
      <c r="A42" s="10" t="s">
        <v>85</v>
      </c>
      <c r="B42" s="10"/>
      <c r="C42" s="11" t="s">
        <v>31</v>
      </c>
      <c r="D42" s="6">
        <v>300</v>
      </c>
    </row>
    <row r="43" spans="1:4" ht="12.75" customHeight="1">
      <c r="A43" s="10" t="s">
        <v>67</v>
      </c>
      <c r="B43" s="10"/>
      <c r="C43" s="11" t="s">
        <v>68</v>
      </c>
      <c r="D43" s="6">
        <v>2700</v>
      </c>
    </row>
    <row r="44" spans="1:4" ht="12.75" customHeight="1">
      <c r="A44" s="10" t="s">
        <v>32</v>
      </c>
      <c r="B44" s="10"/>
      <c r="C44" s="11" t="s">
        <v>82</v>
      </c>
      <c r="D44" s="6"/>
    </row>
    <row r="45" spans="1:4" ht="14.25" customHeight="1" hidden="1">
      <c r="A45" s="10"/>
      <c r="B45" s="10"/>
      <c r="C45" s="11"/>
      <c r="D45" s="6"/>
    </row>
    <row r="46" spans="1:4" ht="14.25" customHeight="1" hidden="1">
      <c r="A46" s="10"/>
      <c r="B46" s="10"/>
      <c r="C46" s="11"/>
      <c r="D46" s="6"/>
    </row>
    <row r="47" spans="1:4" s="9" customFormat="1" ht="12.75" customHeight="1">
      <c r="A47" s="7" t="s">
        <v>33</v>
      </c>
      <c r="B47" s="8" t="s">
        <v>34</v>
      </c>
      <c r="C47" s="8"/>
      <c r="D47" s="7">
        <f>SUM(D48:D48)</f>
        <v>72</v>
      </c>
    </row>
    <row r="48" spans="1:4" ht="12.75" customHeight="1">
      <c r="A48" s="10" t="s">
        <v>35</v>
      </c>
      <c r="B48" s="10"/>
      <c r="C48" s="11" t="s">
        <v>36</v>
      </c>
      <c r="D48" s="6">
        <v>72</v>
      </c>
    </row>
    <row r="49" spans="1:4" s="9" customFormat="1" ht="16.5" customHeight="1">
      <c r="A49" s="7" t="s">
        <v>37</v>
      </c>
      <c r="B49" s="8" t="s">
        <v>38</v>
      </c>
      <c r="C49" s="8"/>
      <c r="D49" s="7">
        <f>D50</f>
        <v>6200</v>
      </c>
    </row>
    <row r="50" spans="1:4" ht="12.75" customHeight="1">
      <c r="A50" s="10" t="s">
        <v>39</v>
      </c>
      <c r="B50" s="10"/>
      <c r="C50" s="11" t="s">
        <v>40</v>
      </c>
      <c r="D50" s="6">
        <v>6200</v>
      </c>
    </row>
    <row r="51" spans="1:4" ht="12.75" customHeight="1" hidden="1">
      <c r="A51" s="10" t="s">
        <v>41</v>
      </c>
      <c r="B51" s="10"/>
      <c r="C51" s="11" t="s">
        <v>42</v>
      </c>
      <c r="D51" s="6"/>
    </row>
    <row r="52" spans="1:4" ht="12.75" customHeight="1" hidden="1">
      <c r="A52" s="10" t="s">
        <v>43</v>
      </c>
      <c r="B52" s="10"/>
      <c r="C52" s="11" t="s">
        <v>44</v>
      </c>
      <c r="D52" s="6"/>
    </row>
    <row r="53" spans="1:4" ht="25.5" customHeight="1" hidden="1">
      <c r="A53" s="10" t="s">
        <v>45</v>
      </c>
      <c r="B53" s="10"/>
      <c r="C53" s="11" t="s">
        <v>46</v>
      </c>
      <c r="D53" s="6"/>
    </row>
    <row r="54" spans="1:4" ht="16.5" customHeight="1">
      <c r="A54" s="13" t="s">
        <v>87</v>
      </c>
      <c r="B54" s="7">
        <v>1000</v>
      </c>
      <c r="C54" s="11"/>
      <c r="D54" s="7">
        <v>160</v>
      </c>
    </row>
    <row r="55" spans="1:4" ht="22.5" customHeight="1">
      <c r="A55" s="10" t="s">
        <v>88</v>
      </c>
      <c r="B55" s="10"/>
      <c r="C55" s="11" t="s">
        <v>89</v>
      </c>
      <c r="D55" s="6">
        <v>160</v>
      </c>
    </row>
    <row r="56" spans="1:4" s="9" customFormat="1" ht="12.75" customHeight="1">
      <c r="A56" s="7" t="s">
        <v>47</v>
      </c>
      <c r="B56" s="8" t="s">
        <v>86</v>
      </c>
      <c r="C56" s="8"/>
      <c r="D56" s="7">
        <f>D57</f>
        <v>250</v>
      </c>
    </row>
    <row r="57" spans="1:4" ht="12.75" customHeight="1">
      <c r="A57" s="10" t="s">
        <v>49</v>
      </c>
      <c r="B57" s="10"/>
      <c r="C57" s="11" t="s">
        <v>55</v>
      </c>
      <c r="D57" s="6">
        <v>250</v>
      </c>
    </row>
    <row r="58" spans="1:4" s="9" customFormat="1" ht="12.75" customHeight="1" hidden="1">
      <c r="A58" s="7" t="s">
        <v>50</v>
      </c>
      <c r="B58" s="8">
        <v>1000</v>
      </c>
      <c r="C58" s="8"/>
      <c r="D58" s="7"/>
    </row>
    <row r="59" spans="1:4" ht="14.25" customHeight="1" hidden="1">
      <c r="A59" s="10" t="s">
        <v>51</v>
      </c>
      <c r="B59" s="10"/>
      <c r="C59" s="11">
        <v>1006</v>
      </c>
      <c r="D59" s="6"/>
    </row>
    <row r="60" spans="1:4" ht="14.25" customHeight="1">
      <c r="A60" s="7" t="s">
        <v>54</v>
      </c>
      <c r="B60" s="7">
        <v>1400</v>
      </c>
      <c r="C60" s="11"/>
      <c r="D60" s="7"/>
    </row>
    <row r="61" spans="1:4" ht="14.25" customHeight="1">
      <c r="A61" s="10" t="s">
        <v>70</v>
      </c>
      <c r="B61" s="10"/>
      <c r="C61" s="11" t="s">
        <v>90</v>
      </c>
      <c r="D61" s="21"/>
    </row>
    <row r="62" spans="1:4" ht="14.25" customHeight="1">
      <c r="A62" s="13" t="s">
        <v>52</v>
      </c>
      <c r="B62" s="13"/>
      <c r="C62" s="7"/>
      <c r="D62" s="19">
        <f>D60+D56+D49+D40+D32+D29+D27+D13+D47+D54</f>
        <v>17937</v>
      </c>
    </row>
    <row r="63" ht="14.25" customHeight="1"/>
    <row r="64" spans="1:4" s="9" customFormat="1" ht="12.75" customHeight="1">
      <c r="A64" s="1"/>
      <c r="B64" s="1"/>
      <c r="C64" s="2"/>
      <c r="D64" s="1"/>
    </row>
  </sheetData>
  <mergeCells count="10">
    <mergeCell ref="A6:D6"/>
    <mergeCell ref="A7:D7"/>
    <mergeCell ref="C1:D1"/>
    <mergeCell ref="C4:D4"/>
    <mergeCell ref="C3:D3"/>
    <mergeCell ref="A8:D8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D61"/>
  <sheetViews>
    <sheetView workbookViewId="0" topLeftCell="A1">
      <selection activeCell="D48" sqref="D48"/>
    </sheetView>
  </sheetViews>
  <sheetFormatPr defaultColWidth="9.00390625" defaultRowHeight="12.75"/>
  <cols>
    <col min="1" max="1" width="52.75390625" style="1" customWidth="1"/>
    <col min="2" max="2" width="12.75390625" style="1" customWidth="1"/>
    <col min="3" max="3" width="15.25390625" style="2" customWidth="1"/>
    <col min="4" max="4" width="16.375" style="1" customWidth="1"/>
    <col min="5" max="16384" width="9.125" style="1" customWidth="1"/>
  </cols>
  <sheetData>
    <row r="1" spans="3:4" ht="12.75">
      <c r="C1" s="27" t="s">
        <v>56</v>
      </c>
      <c r="D1" s="27"/>
    </row>
    <row r="2" spans="3:4" ht="12.75">
      <c r="C2" s="3" t="s">
        <v>53</v>
      </c>
      <c r="D2" s="3"/>
    </row>
    <row r="3" spans="1:4" ht="12.75" customHeight="1">
      <c r="A3" s="3"/>
      <c r="B3" s="3"/>
      <c r="C3" s="27" t="s">
        <v>61</v>
      </c>
      <c r="D3" s="27"/>
    </row>
    <row r="4" spans="1:4" ht="12.75" customHeight="1">
      <c r="A4" s="3"/>
      <c r="B4" s="3"/>
      <c r="C4" s="28" t="s">
        <v>81</v>
      </c>
      <c r="D4" s="28"/>
    </row>
    <row r="5" spans="1:4" ht="27" customHeight="1">
      <c r="A5" s="3"/>
      <c r="B5" s="3"/>
      <c r="C5" s="4"/>
      <c r="D5" s="4"/>
    </row>
    <row r="6" spans="1:4" ht="18" customHeight="1">
      <c r="A6" s="26"/>
      <c r="B6" s="26"/>
      <c r="C6" s="26"/>
      <c r="D6" s="26"/>
    </row>
    <row r="7" spans="1:4" ht="12.75" customHeight="1">
      <c r="A7" s="22" t="s">
        <v>72</v>
      </c>
      <c r="B7" s="22"/>
      <c r="C7" s="22"/>
      <c r="D7" s="22"/>
    </row>
    <row r="8" spans="1:4" ht="12.75" customHeight="1">
      <c r="A8" s="22" t="s">
        <v>77</v>
      </c>
      <c r="B8" s="22"/>
      <c r="C8" s="22"/>
      <c r="D8" s="22"/>
    </row>
    <row r="9" spans="1:2" ht="5.25" customHeight="1">
      <c r="A9" s="5"/>
      <c r="B9" s="5"/>
    </row>
    <row r="10" spans="1:4" ht="21" customHeight="1">
      <c r="A10" s="23" t="s">
        <v>0</v>
      </c>
      <c r="B10" s="23" t="s">
        <v>1</v>
      </c>
      <c r="C10" s="23" t="s">
        <v>2</v>
      </c>
      <c r="D10" s="23" t="s">
        <v>78</v>
      </c>
    </row>
    <row r="11" spans="1:4" ht="16.5" customHeight="1">
      <c r="A11" s="24"/>
      <c r="B11" s="24"/>
      <c r="C11" s="24"/>
      <c r="D11" s="24"/>
    </row>
    <row r="12" spans="1:4" ht="9.75" customHeight="1">
      <c r="A12" s="25"/>
      <c r="B12" s="25"/>
      <c r="C12" s="25"/>
      <c r="D12" s="25"/>
    </row>
    <row r="13" spans="1:4" s="9" customFormat="1" ht="12.75" customHeight="1">
      <c r="A13" s="7" t="s">
        <v>3</v>
      </c>
      <c r="B13" s="8" t="s">
        <v>4</v>
      </c>
      <c r="C13" s="8"/>
      <c r="D13" s="19">
        <f>D14+D22+D25+D26+D24</f>
        <v>7000</v>
      </c>
    </row>
    <row r="14" spans="1:4" s="9" customFormat="1" ht="30" customHeight="1">
      <c r="A14" s="17" t="s">
        <v>60</v>
      </c>
      <c r="B14" s="8"/>
      <c r="C14" s="11" t="s">
        <v>59</v>
      </c>
      <c r="D14" s="6">
        <v>200</v>
      </c>
    </row>
    <row r="15" spans="1:4" s="9" customFormat="1" ht="0.75" customHeight="1" hidden="1">
      <c r="A15" s="17"/>
      <c r="B15" s="8"/>
      <c r="C15" s="11"/>
      <c r="D15" s="6"/>
    </row>
    <row r="16" spans="1:4" s="9" customFormat="1" ht="30" customHeight="1" hidden="1">
      <c r="A16" s="17"/>
      <c r="B16" s="8"/>
      <c r="C16" s="11"/>
      <c r="D16" s="6"/>
    </row>
    <row r="17" spans="1:4" s="9" customFormat="1" ht="30" customHeight="1" hidden="1">
      <c r="A17" s="17"/>
      <c r="B17" s="8"/>
      <c r="C17" s="11"/>
      <c r="D17" s="6"/>
    </row>
    <row r="18" spans="1:4" s="9" customFormat="1" ht="30" customHeight="1" hidden="1">
      <c r="A18" s="17"/>
      <c r="B18" s="8"/>
      <c r="C18" s="11"/>
      <c r="D18" s="6"/>
    </row>
    <row r="19" spans="1:4" s="9" customFormat="1" ht="14.25" customHeight="1" hidden="1">
      <c r="A19" s="17" t="s">
        <v>74</v>
      </c>
      <c r="B19" s="8"/>
      <c r="C19" s="11" t="s">
        <v>73</v>
      </c>
      <c r="D19" s="6"/>
    </row>
    <row r="20" spans="1:4" s="9" customFormat="1" ht="0.75" customHeight="1" hidden="1">
      <c r="A20" s="17"/>
      <c r="B20" s="8"/>
      <c r="C20" s="11"/>
      <c r="D20" s="6"/>
    </row>
    <row r="21" spans="1:4" s="9" customFormat="1" ht="30" customHeight="1" hidden="1">
      <c r="A21" s="17"/>
      <c r="B21" s="8"/>
      <c r="C21" s="11"/>
      <c r="D21" s="6"/>
    </row>
    <row r="22" spans="1:4" ht="16.5" customHeight="1">
      <c r="A22" s="10" t="s">
        <v>5</v>
      </c>
      <c r="B22" s="10"/>
      <c r="C22" s="11" t="s">
        <v>6</v>
      </c>
      <c r="D22" s="18">
        <v>6500</v>
      </c>
    </row>
    <row r="23" spans="1:4" ht="25.5" customHeight="1" hidden="1">
      <c r="A23" s="10" t="s">
        <v>7</v>
      </c>
      <c r="B23" s="10"/>
      <c r="C23" s="11" t="s">
        <v>8</v>
      </c>
      <c r="D23" s="6"/>
    </row>
    <row r="24" spans="1:4" ht="13.5" customHeight="1">
      <c r="A24" s="14" t="s">
        <v>75</v>
      </c>
      <c r="B24" s="14"/>
      <c r="C24" s="15" t="s">
        <v>73</v>
      </c>
      <c r="D24" s="16"/>
    </row>
    <row r="25" spans="1:4" ht="12" customHeight="1">
      <c r="A25" s="14" t="s">
        <v>9</v>
      </c>
      <c r="B25" s="14"/>
      <c r="C25" s="15" t="s">
        <v>62</v>
      </c>
      <c r="D25" s="16">
        <v>100</v>
      </c>
    </row>
    <row r="26" spans="1:4" ht="12.75" customHeight="1">
      <c r="A26" s="10" t="s">
        <v>10</v>
      </c>
      <c r="B26" s="10"/>
      <c r="C26" s="11" t="s">
        <v>63</v>
      </c>
      <c r="D26" s="6">
        <v>200</v>
      </c>
    </row>
    <row r="27" spans="1:4" ht="12.75" customHeight="1">
      <c r="A27" s="13" t="s">
        <v>57</v>
      </c>
      <c r="B27" s="8" t="s">
        <v>71</v>
      </c>
      <c r="C27" s="11"/>
      <c r="D27" s="7">
        <f>D28</f>
        <v>0</v>
      </c>
    </row>
    <row r="28" spans="1:4" ht="12.75" customHeight="1">
      <c r="A28" s="10" t="s">
        <v>58</v>
      </c>
      <c r="B28" s="10"/>
      <c r="C28" s="11" t="s">
        <v>64</v>
      </c>
      <c r="D28" s="6"/>
    </row>
    <row r="29" spans="1:4" s="9" customFormat="1" ht="25.5" customHeight="1">
      <c r="A29" s="7" t="s">
        <v>11</v>
      </c>
      <c r="B29" s="8" t="s">
        <v>12</v>
      </c>
      <c r="C29" s="8"/>
      <c r="D29" s="7">
        <f>SUM(D30:D31)</f>
        <v>200</v>
      </c>
    </row>
    <row r="30" spans="1:4" ht="24" customHeight="1">
      <c r="A30" s="10" t="s">
        <v>13</v>
      </c>
      <c r="B30" s="10"/>
      <c r="C30" s="11" t="s">
        <v>14</v>
      </c>
      <c r="D30" s="6">
        <v>50</v>
      </c>
    </row>
    <row r="31" spans="1:4" ht="12.75" customHeight="1">
      <c r="A31" s="10" t="s">
        <v>15</v>
      </c>
      <c r="B31" s="10"/>
      <c r="C31" s="11" t="s">
        <v>16</v>
      </c>
      <c r="D31" s="6">
        <v>150</v>
      </c>
    </row>
    <row r="32" spans="1:4" s="9" customFormat="1" ht="12.75" customHeight="1">
      <c r="A32" s="7" t="s">
        <v>17</v>
      </c>
      <c r="B32" s="8" t="s">
        <v>18</v>
      </c>
      <c r="C32" s="8"/>
      <c r="D32" s="7">
        <f>D33+D34</f>
        <v>433.8</v>
      </c>
    </row>
    <row r="33" spans="1:4" s="9" customFormat="1" ht="12.75" customHeight="1">
      <c r="A33" s="17" t="s">
        <v>79</v>
      </c>
      <c r="B33" s="8"/>
      <c r="C33" s="11" t="s">
        <v>80</v>
      </c>
      <c r="D33" s="6">
        <v>203.8</v>
      </c>
    </row>
    <row r="34" spans="1:4" ht="12.75" customHeight="1">
      <c r="A34" s="10" t="s">
        <v>19</v>
      </c>
      <c r="B34" s="10"/>
      <c r="C34" s="11" t="s">
        <v>20</v>
      </c>
      <c r="D34" s="6">
        <v>230</v>
      </c>
    </row>
    <row r="35" spans="1:4" ht="12.75" customHeight="1" hidden="1">
      <c r="A35" s="10" t="s">
        <v>21</v>
      </c>
      <c r="B35" s="10"/>
      <c r="C35" s="11" t="s">
        <v>22</v>
      </c>
      <c r="D35" s="6"/>
    </row>
    <row r="36" spans="1:4" ht="12.75" customHeight="1" hidden="1">
      <c r="A36" s="10" t="s">
        <v>23</v>
      </c>
      <c r="B36" s="10"/>
      <c r="C36" s="11" t="s">
        <v>24</v>
      </c>
      <c r="D36" s="6"/>
    </row>
    <row r="37" spans="1:4" ht="12.75" customHeight="1" hidden="1">
      <c r="A37" s="10" t="s">
        <v>25</v>
      </c>
      <c r="B37" s="10"/>
      <c r="C37" s="11" t="s">
        <v>26</v>
      </c>
      <c r="D37" s="6"/>
    </row>
    <row r="38" spans="1:4" ht="12.75" customHeight="1" hidden="1">
      <c r="A38" s="10" t="s">
        <v>65</v>
      </c>
      <c r="B38" s="10"/>
      <c r="C38" s="11" t="s">
        <v>27</v>
      </c>
      <c r="D38" s="6"/>
    </row>
    <row r="39" spans="1:4" ht="15" customHeight="1" hidden="1">
      <c r="A39" s="10" t="s">
        <v>28</v>
      </c>
      <c r="B39" s="10"/>
      <c r="C39" s="11" t="s">
        <v>66</v>
      </c>
      <c r="D39" s="6"/>
    </row>
    <row r="40" spans="1:4" s="9" customFormat="1" ht="12.75" customHeight="1">
      <c r="A40" s="7" t="s">
        <v>29</v>
      </c>
      <c r="B40" s="8" t="s">
        <v>30</v>
      </c>
      <c r="C40" s="8"/>
      <c r="D40" s="7">
        <f>D41+D42+D43</f>
        <v>3935</v>
      </c>
    </row>
    <row r="41" spans="1:4" s="12" customFormat="1" ht="12.75" customHeight="1">
      <c r="A41" s="10" t="s">
        <v>76</v>
      </c>
      <c r="B41" s="10"/>
      <c r="C41" s="11" t="s">
        <v>31</v>
      </c>
      <c r="D41" s="6">
        <v>685</v>
      </c>
    </row>
    <row r="42" spans="1:4" ht="12.75" customHeight="1">
      <c r="A42" s="10" t="s">
        <v>67</v>
      </c>
      <c r="B42" s="10"/>
      <c r="C42" s="11" t="s">
        <v>68</v>
      </c>
      <c r="D42" s="6">
        <v>3250</v>
      </c>
    </row>
    <row r="43" spans="1:4" ht="12.75" customHeight="1">
      <c r="A43" s="10" t="s">
        <v>32</v>
      </c>
      <c r="B43" s="10"/>
      <c r="C43" s="11" t="s">
        <v>82</v>
      </c>
      <c r="D43" s="6"/>
    </row>
    <row r="44" spans="1:4" ht="14.25" customHeight="1" hidden="1">
      <c r="A44" s="10"/>
      <c r="B44" s="10"/>
      <c r="C44" s="11"/>
      <c r="D44" s="6"/>
    </row>
    <row r="45" spans="1:4" ht="14.25" customHeight="1" hidden="1">
      <c r="A45" s="10"/>
      <c r="B45" s="10"/>
      <c r="C45" s="11"/>
      <c r="D45" s="6"/>
    </row>
    <row r="46" spans="1:4" s="9" customFormat="1" ht="12.75" customHeight="1">
      <c r="A46" s="7" t="s">
        <v>33</v>
      </c>
      <c r="B46" s="8" t="s">
        <v>34</v>
      </c>
      <c r="C46" s="8"/>
      <c r="D46" s="7">
        <f>SUM(D47:D47)</f>
        <v>61</v>
      </c>
    </row>
    <row r="47" spans="1:4" ht="12.75" customHeight="1">
      <c r="A47" s="10" t="s">
        <v>35</v>
      </c>
      <c r="B47" s="10"/>
      <c r="C47" s="11" t="s">
        <v>36</v>
      </c>
      <c r="D47" s="6">
        <v>61</v>
      </c>
    </row>
    <row r="48" spans="1:4" s="9" customFormat="1" ht="16.5" customHeight="1">
      <c r="A48" s="7" t="s">
        <v>37</v>
      </c>
      <c r="B48" s="8" t="s">
        <v>38</v>
      </c>
      <c r="C48" s="8"/>
      <c r="D48" s="7">
        <f>D49</f>
        <v>6750</v>
      </c>
    </row>
    <row r="49" spans="1:4" ht="12.75" customHeight="1">
      <c r="A49" s="10" t="s">
        <v>39</v>
      </c>
      <c r="B49" s="10"/>
      <c r="C49" s="11" t="s">
        <v>40</v>
      </c>
      <c r="D49" s="6">
        <v>6750</v>
      </c>
    </row>
    <row r="50" spans="1:4" ht="12.75" customHeight="1" hidden="1">
      <c r="A50" s="10" t="s">
        <v>41</v>
      </c>
      <c r="B50" s="10"/>
      <c r="C50" s="11" t="s">
        <v>42</v>
      </c>
      <c r="D50" s="6"/>
    </row>
    <row r="51" spans="1:4" ht="12.75" customHeight="1" hidden="1">
      <c r="A51" s="10" t="s">
        <v>43</v>
      </c>
      <c r="B51" s="10"/>
      <c r="C51" s="11" t="s">
        <v>44</v>
      </c>
      <c r="D51" s="6"/>
    </row>
    <row r="52" spans="1:4" ht="25.5" customHeight="1" hidden="1">
      <c r="A52" s="10" t="s">
        <v>45</v>
      </c>
      <c r="B52" s="10"/>
      <c r="C52" s="11" t="s">
        <v>46</v>
      </c>
      <c r="D52" s="6"/>
    </row>
    <row r="53" spans="1:4" s="9" customFormat="1" ht="12.75" customHeight="1">
      <c r="A53" s="7" t="s">
        <v>47</v>
      </c>
      <c r="B53" s="8" t="s">
        <v>48</v>
      </c>
      <c r="C53" s="8"/>
      <c r="D53" s="7">
        <f>D54</f>
        <v>250</v>
      </c>
    </row>
    <row r="54" spans="1:4" ht="12.75" customHeight="1">
      <c r="A54" s="10" t="s">
        <v>49</v>
      </c>
      <c r="B54" s="10"/>
      <c r="C54" s="11" t="s">
        <v>69</v>
      </c>
      <c r="D54" s="6">
        <v>250</v>
      </c>
    </row>
    <row r="55" spans="1:4" s="9" customFormat="1" ht="12.75" customHeight="1" hidden="1">
      <c r="A55" s="7" t="s">
        <v>50</v>
      </c>
      <c r="B55" s="8">
        <v>1000</v>
      </c>
      <c r="C55" s="8"/>
      <c r="D55" s="7"/>
    </row>
    <row r="56" spans="1:4" ht="14.25" customHeight="1" hidden="1">
      <c r="A56" s="10" t="s">
        <v>51</v>
      </c>
      <c r="B56" s="10"/>
      <c r="C56" s="11">
        <v>1006</v>
      </c>
      <c r="D56" s="6"/>
    </row>
    <row r="57" spans="1:4" ht="14.25" customHeight="1">
      <c r="A57" s="7" t="s">
        <v>54</v>
      </c>
      <c r="B57" s="7">
        <v>1100</v>
      </c>
      <c r="C57" s="11"/>
      <c r="D57" s="7">
        <f>D58</f>
        <v>183.8</v>
      </c>
    </row>
    <row r="58" spans="1:4" ht="14.25" customHeight="1">
      <c r="A58" s="10" t="s">
        <v>70</v>
      </c>
      <c r="B58" s="10"/>
      <c r="C58" s="11" t="s">
        <v>55</v>
      </c>
      <c r="D58" s="6">
        <v>183.8</v>
      </c>
    </row>
    <row r="59" spans="1:4" ht="14.25" customHeight="1">
      <c r="A59" s="13" t="s">
        <v>52</v>
      </c>
      <c r="B59" s="13"/>
      <c r="C59" s="7"/>
      <c r="D59" s="19">
        <f>D57+D53+D48+D40+D32+D29+D27+D13+D46</f>
        <v>18813.6</v>
      </c>
    </row>
    <row r="60" ht="14.25" customHeight="1"/>
    <row r="61" spans="1:4" s="9" customFormat="1" ht="12.75" customHeight="1">
      <c r="A61" s="1"/>
      <c r="B61" s="1"/>
      <c r="C61" s="2"/>
      <c r="D61" s="1"/>
    </row>
  </sheetData>
  <mergeCells count="10">
    <mergeCell ref="A8:D8"/>
    <mergeCell ref="A10:A12"/>
    <mergeCell ref="B10:B12"/>
    <mergeCell ref="C10:C12"/>
    <mergeCell ref="D10:D12"/>
    <mergeCell ref="A6:D6"/>
    <mergeCell ref="A7:D7"/>
    <mergeCell ref="C1:D1"/>
    <mergeCell ref="C4:D4"/>
    <mergeCell ref="C3:D3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PC</cp:lastModifiedBy>
  <cp:lastPrinted>2011-12-19T12:42:31Z</cp:lastPrinted>
  <dcterms:created xsi:type="dcterms:W3CDTF">2005-07-27T12:36:10Z</dcterms:created>
  <dcterms:modified xsi:type="dcterms:W3CDTF">2011-12-22T10:41:03Z</dcterms:modified>
  <cp:category/>
  <cp:version/>
  <cp:contentType/>
  <cp:contentStatus/>
</cp:coreProperties>
</file>