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01.01.2012  г (отчет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<sst xmlns="http://schemas.openxmlformats.org/spreadsheetml/2006/main" count="75" uniqueCount="70">
  <si>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</si>
  <si>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</si>
  <si>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</si>
  <si>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</si>
  <si>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</si>
  <si>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</si>
  <si>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</si>
  <si>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</si>
  <si>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</si>
  <si>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</si>
  <si>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</si>
  <si>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</si>
  <si>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</si>
  <si>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</si>
  <si>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</si>
  <si>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</si>
  <si>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</si>
  <si>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</si>
  <si>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</si>
  <si>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</si>
  <si>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</si>
  <si>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</si>
  <si>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</si>
  <si>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</si>
  <si>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</si>
  <si>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</si>
  <si>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</si>
  <si>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</si>
  <si>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</si>
  <si>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</si>
  <si>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</si>
  <si>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</si>
  <si>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</si>
  <si>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</si>
  <si>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</si>
  <si>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</si>
  <si>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</si>
  <si>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</si>
  <si>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</si>
  <si>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 xml:space="preserve">                             Приложение № 2</t>
  </si>
  <si>
    <t>Транспортный налог</t>
  </si>
  <si>
    <t>1 06 00000 00 0000 110</t>
  </si>
  <si>
    <t>1 06 04 0 110 02 1 000 110</t>
  </si>
  <si>
    <t xml:space="preserve"> 1 11 09045 10 0000 120</t>
  </si>
  <si>
    <t>1 14 00000 00 0000 430</t>
  </si>
  <si>
    <t>1 14 06014 10 0000 430</t>
  </si>
  <si>
    <t>Доходы от продажи земельных участков, государственная   собственность  на которые  в пределах поселения</t>
  </si>
  <si>
    <t xml:space="preserve">                      Поступление </t>
  </si>
  <si>
    <t>1 17 0105010 0000 180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</si>
  <si>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</si>
  <si>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</si>
  <si>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</si>
  <si>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</si>
  <si>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</si>
  <si>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</si>
  <si>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 xml:space="preserve"> 1 13 0000000 0000 000</t>
  </si>
  <si>
    <t>113 03050 10 0517 130</t>
  </si>
  <si>
    <t>1 11 0904 51 00000  120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</si>
  <si>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</si>
  <si>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</si>
  <si>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 xml:space="preserve">   202 04 999  91 0000 151</t>
  </si>
  <si>
    <t>2 02 02999 10 0000 151</t>
  </si>
  <si>
    <t>Прочие  субсидии бюджетам</t>
  </si>
  <si>
    <t>(отк +,-)</t>
  </si>
  <si>
    <t>доходов   в бюджет  Рождественского сельского поселения   за  2011г</t>
  </si>
  <si>
    <t xml:space="preserve">      % выполнения  к плану              2011г</t>
  </si>
  <si>
    <t>Субвенции бюджетам на выполнение передаваемых полномочий субъектов Российской Федерации</t>
  </si>
  <si>
    <t>202 03 02 410 0000 151</t>
  </si>
  <si>
    <t>Исполнено за 2011г                 тыс руб</t>
  </si>
  <si>
    <r>
      <t>№     9      о т " 01   " марта     2012г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</si>
</sst>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5" borderId="5" xfId="0" applyFill="1" applyBorder="1" applyAlignment="1">
      <alignment/>
    </xf>
    <xf numFmtId="0" fontId="3" fillId="0" borderId="9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1" fillId="0" borderId="9" xfId="0" applyFont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right" vertical="distributed"/>
    </xf>
    <xf numFmtId="176" fontId="2" fillId="0" borderId="5" xfId="0" applyNumberFormat="1" applyFont="1" applyFill="1" applyBorder="1" applyAlignment="1">
      <alignment horizontal="right" vertical="distributed"/>
    </xf>
    <xf numFmtId="176" fontId="2" fillId="0" borderId="9" xfId="0" applyNumberFormat="1" applyFont="1" applyFill="1" applyBorder="1" applyAlignment="1">
      <alignment horizontal="right" vertical="distributed"/>
    </xf>
    <xf numFmtId="176" fontId="1" fillId="0" borderId="9" xfId="0" applyNumberFormat="1" applyFont="1" applyFill="1" applyBorder="1" applyAlignment="1">
      <alignment horizontal="right" vertical="distributed"/>
    </xf>
    <xf numFmtId="0" fontId="1" fillId="0" borderId="5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distributed"/>
    </xf>
    <xf numFmtId="0" fontId="1" fillId="0" borderId="9" xfId="0" applyFont="1" applyFill="1" applyBorder="1" applyAlignment="1">
      <alignment horizontal="right" vertical="distributed"/>
    </xf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176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right" vertical="distributed"/>
    </xf>
    <xf numFmtId="0" fontId="1" fillId="0" borderId="12" xfId="0" applyFont="1" applyFill="1" applyBorder="1" applyAlignment="1">
      <alignment horizontal="right" vertical="distributed"/>
    </xf>
    <xf numFmtId="0" fontId="1" fillId="0" borderId="12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G3" sqref="G3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0.13671875" style="0" customWidth="1"/>
    <col min="4" max="4" width="14.8515625" style="0" customWidth="1"/>
    <col min="5" max="5" width="11.140625" style="0" hidden="1" customWidth="1"/>
    <col min="6" max="6" width="13.140625" style="0" customWidth="1"/>
    <col min="7" max="7" width="10.7109375" style="0" customWidth="1"/>
    <col min="8" max="8" width="7.140625" style="0" hidden="1" customWidth="1"/>
  </cols>
  <sheetData>
    <row r="1" spans="1:5" ht="12.75">
      <c r="A1" s="1"/>
      <c r="B1" s="79" t="s">
        <v>39</v>
      </c>
      <c r="C1" s="79"/>
      <c r="D1" s="79"/>
      <c r="E1" s="2"/>
    </row>
    <row r="2" spans="1:5" ht="12.75">
      <c r="A2" s="79" t="s">
        <v>0</v>
      </c>
      <c r="B2" s="79"/>
      <c r="C2" s="79"/>
      <c r="D2" s="79"/>
      <c r="E2" s="2"/>
    </row>
    <row r="3" spans="1:5" ht="12.75">
      <c r="A3" s="1"/>
      <c r="B3" s="80" t="s">
        <v>69</v>
      </c>
      <c r="C3" s="80"/>
      <c r="D3" s="79"/>
      <c r="E3" s="2"/>
    </row>
    <row r="4" spans="1:5" ht="12.75">
      <c r="A4" s="1"/>
      <c r="B4" s="1"/>
      <c r="C4" s="1"/>
      <c r="D4" s="1"/>
      <c r="E4" s="1"/>
    </row>
    <row r="5" spans="1:7" ht="14.25">
      <c r="A5" s="78" t="s">
        <v>47</v>
      </c>
      <c r="B5" s="78"/>
      <c r="C5" s="78"/>
      <c r="D5" s="78"/>
      <c r="E5" s="52"/>
      <c r="F5" s="53"/>
      <c r="G5" s="53"/>
    </row>
    <row r="6" spans="1:7" ht="21.75" customHeight="1" thickBot="1">
      <c r="A6" s="78" t="s">
        <v>64</v>
      </c>
      <c r="B6" s="78"/>
      <c r="C6" s="78"/>
      <c r="D6" s="78"/>
      <c r="E6" s="78"/>
      <c r="F6" s="78"/>
      <c r="G6" s="78"/>
    </row>
    <row r="7" spans="1:8" ht="67.5" customHeight="1" thickBot="1">
      <c r="A7" s="15" t="s">
        <v>1</v>
      </c>
      <c r="B7" s="14" t="s">
        <v>2</v>
      </c>
      <c r="C7" s="13" t="s">
        <v>63</v>
      </c>
      <c r="D7" s="55" t="s">
        <v>54</v>
      </c>
      <c r="E7" s="55" t="s">
        <v>54</v>
      </c>
      <c r="F7" s="26" t="s">
        <v>68</v>
      </c>
      <c r="G7" s="56" t="s">
        <v>65</v>
      </c>
      <c r="H7" s="26"/>
    </row>
    <row r="8" spans="1:8" ht="12.75">
      <c r="A8" s="4" t="s">
        <v>3</v>
      </c>
      <c r="B8" s="5" t="s">
        <v>4</v>
      </c>
      <c r="C8" s="38"/>
      <c r="D8" s="57">
        <f>D9+D11+D14+D16</f>
        <v>6511.8</v>
      </c>
      <c r="E8" s="57">
        <f>E9+E11+E14+E16</f>
        <v>5861.799999999999</v>
      </c>
      <c r="F8" s="57">
        <f>F9+F11+F14+F16</f>
        <v>6721.9</v>
      </c>
      <c r="G8" s="58">
        <f aca="true" t="shared" si="0" ref="G8:G46">F8/D8*100</f>
        <v>103.2264504438097</v>
      </c>
      <c r="H8" s="27"/>
    </row>
    <row r="9" spans="1:8" ht="12.75">
      <c r="A9" s="6" t="s">
        <v>5</v>
      </c>
      <c r="B9" s="7" t="s">
        <v>6</v>
      </c>
      <c r="C9" s="39"/>
      <c r="D9" s="59">
        <f>D10</f>
        <v>1669.8</v>
      </c>
      <c r="E9" s="59">
        <f>E10</f>
        <v>1979.8</v>
      </c>
      <c r="F9" s="59">
        <f>F10</f>
        <v>1709.8</v>
      </c>
      <c r="G9" s="58">
        <f t="shared" si="0"/>
        <v>102.39549646664273</v>
      </c>
      <c r="H9" s="27"/>
    </row>
    <row r="10" spans="1:8" ht="24.75" customHeight="1">
      <c r="A10" s="8" t="s">
        <v>7</v>
      </c>
      <c r="B10" s="9" t="s">
        <v>8</v>
      </c>
      <c r="C10" s="40"/>
      <c r="D10" s="60">
        <v>1669.8</v>
      </c>
      <c r="E10" s="60">
        <v>1979.8</v>
      </c>
      <c r="F10" s="61">
        <v>1709.8</v>
      </c>
      <c r="G10" s="58">
        <f t="shared" si="0"/>
        <v>102.39549646664273</v>
      </c>
      <c r="H10" s="28"/>
    </row>
    <row r="11" spans="1:8" ht="12.75">
      <c r="A11" s="6" t="s">
        <v>10</v>
      </c>
      <c r="B11" s="7" t="s">
        <v>11</v>
      </c>
      <c r="C11" s="39"/>
      <c r="D11" s="62">
        <f>D12+D13</f>
        <v>3453.6</v>
      </c>
      <c r="E11" s="62">
        <f>E12+E13</f>
        <v>2043.6</v>
      </c>
      <c r="F11" s="62">
        <f>F12+F13</f>
        <v>3527.7</v>
      </c>
      <c r="G11" s="58">
        <f t="shared" si="0"/>
        <v>102.1455872133426</v>
      </c>
      <c r="H11" s="27"/>
    </row>
    <row r="12" spans="1:8" ht="18.75" customHeight="1">
      <c r="A12" s="8" t="s">
        <v>31</v>
      </c>
      <c r="B12" s="9" t="s">
        <v>12</v>
      </c>
      <c r="C12" s="40"/>
      <c r="D12" s="63">
        <v>153.6</v>
      </c>
      <c r="E12" s="63">
        <v>43.6</v>
      </c>
      <c r="F12" s="64">
        <v>178</v>
      </c>
      <c r="G12" s="58">
        <f t="shared" si="0"/>
        <v>115.88541666666667</v>
      </c>
      <c r="H12" s="29"/>
    </row>
    <row r="13" spans="1:8" ht="20.25" customHeight="1">
      <c r="A13" s="6" t="s">
        <v>32</v>
      </c>
      <c r="B13" s="9" t="s">
        <v>13</v>
      </c>
      <c r="C13" s="40"/>
      <c r="D13" s="63">
        <v>3300</v>
      </c>
      <c r="E13" s="63">
        <v>2000</v>
      </c>
      <c r="F13" s="64">
        <v>3349.7</v>
      </c>
      <c r="G13" s="58">
        <f t="shared" si="0"/>
        <v>101.5060606060606</v>
      </c>
      <c r="H13" s="29"/>
    </row>
    <row r="14" spans="1:8" ht="25.5" customHeight="1">
      <c r="A14" s="6" t="s">
        <v>52</v>
      </c>
      <c r="B14" s="12" t="s">
        <v>9</v>
      </c>
      <c r="C14" s="41"/>
      <c r="D14" s="59">
        <v>0.6</v>
      </c>
      <c r="E14" s="59">
        <v>0.6</v>
      </c>
      <c r="F14" s="65">
        <v>0</v>
      </c>
      <c r="G14" s="58">
        <f t="shared" si="0"/>
        <v>0</v>
      </c>
      <c r="H14" s="27"/>
    </row>
    <row r="15" spans="1:8" ht="20.25" customHeight="1">
      <c r="A15" s="6" t="s">
        <v>52</v>
      </c>
      <c r="B15" s="9" t="s">
        <v>9</v>
      </c>
      <c r="C15" s="40"/>
      <c r="D15" s="60">
        <v>0.6</v>
      </c>
      <c r="E15" s="60">
        <v>0.6</v>
      </c>
      <c r="F15" s="65">
        <v>0</v>
      </c>
      <c r="G15" s="58">
        <f t="shared" si="0"/>
        <v>0</v>
      </c>
      <c r="H15" s="27"/>
    </row>
    <row r="16" spans="1:8" ht="20.25" customHeight="1">
      <c r="A16" s="6" t="s">
        <v>41</v>
      </c>
      <c r="B16" s="7" t="s">
        <v>40</v>
      </c>
      <c r="C16" s="39">
        <v>250</v>
      </c>
      <c r="D16" s="59">
        <f>D17</f>
        <v>1387.8</v>
      </c>
      <c r="E16" s="59">
        <f>E17</f>
        <v>1837.8</v>
      </c>
      <c r="F16" s="62">
        <f>F17</f>
        <v>1484.4</v>
      </c>
      <c r="G16" s="58">
        <f t="shared" si="0"/>
        <v>106.9606571552097</v>
      </c>
      <c r="H16" s="27"/>
    </row>
    <row r="17" spans="1:8" ht="20.25" customHeight="1">
      <c r="A17" s="8" t="s">
        <v>42</v>
      </c>
      <c r="B17" s="9" t="s">
        <v>40</v>
      </c>
      <c r="C17" s="36">
        <v>250</v>
      </c>
      <c r="D17" s="60">
        <v>1387.8</v>
      </c>
      <c r="E17" s="60">
        <v>1837.8</v>
      </c>
      <c r="F17" s="65">
        <v>1484.4</v>
      </c>
      <c r="G17" s="58">
        <f t="shared" si="0"/>
        <v>106.9606571552097</v>
      </c>
      <c r="H17" s="30"/>
    </row>
    <row r="18" spans="1:8" ht="48" customHeight="1">
      <c r="A18" s="6" t="s">
        <v>14</v>
      </c>
      <c r="B18" s="17" t="s">
        <v>15</v>
      </c>
      <c r="C18" s="42"/>
      <c r="D18" s="62">
        <f>D19+D22+D23</f>
        <v>2050</v>
      </c>
      <c r="E18" s="62">
        <f>E19+E22+E23</f>
        <v>1700</v>
      </c>
      <c r="F18" s="62">
        <f>F19+F22+F23</f>
        <v>2361.7000000000003</v>
      </c>
      <c r="G18" s="58">
        <f t="shared" si="0"/>
        <v>115.2048780487805</v>
      </c>
      <c r="H18" s="27"/>
    </row>
    <row r="19" spans="1:8" ht="47.25" customHeight="1">
      <c r="A19" s="8" t="s">
        <v>16</v>
      </c>
      <c r="B19" s="16" t="s">
        <v>17</v>
      </c>
      <c r="C19" s="43"/>
      <c r="D19" s="62">
        <f>D20+D21</f>
        <v>1600</v>
      </c>
      <c r="E19" s="62">
        <f>E20+E21</f>
        <v>1300</v>
      </c>
      <c r="F19" s="62">
        <f>F20+F21</f>
        <v>1829.3000000000002</v>
      </c>
      <c r="G19" s="58">
        <f t="shared" si="0"/>
        <v>114.33125000000001</v>
      </c>
      <c r="H19" s="27"/>
    </row>
    <row r="20" spans="1:8" ht="36.75" customHeight="1">
      <c r="A20" s="8" t="s">
        <v>18</v>
      </c>
      <c r="B20" s="16" t="s">
        <v>36</v>
      </c>
      <c r="C20" s="51">
        <v>300</v>
      </c>
      <c r="D20" s="63">
        <v>1300</v>
      </c>
      <c r="E20" s="63">
        <v>1000</v>
      </c>
      <c r="F20" s="63">
        <v>1527.2</v>
      </c>
      <c r="G20" s="58">
        <f t="shared" si="0"/>
        <v>117.47692307692307</v>
      </c>
      <c r="H20" s="31"/>
    </row>
    <row r="21" spans="1:8" ht="30" customHeight="1">
      <c r="A21" s="8" t="s">
        <v>29</v>
      </c>
      <c r="B21" s="9" t="s">
        <v>30</v>
      </c>
      <c r="C21" s="40"/>
      <c r="D21" s="63">
        <v>300</v>
      </c>
      <c r="E21" s="63">
        <v>300</v>
      </c>
      <c r="F21" s="64">
        <v>302.1</v>
      </c>
      <c r="G21" s="58">
        <f t="shared" si="0"/>
        <v>100.70000000000002</v>
      </c>
      <c r="H21" s="28"/>
    </row>
    <row r="22" spans="1:8" ht="37.5" customHeight="1">
      <c r="A22" s="8" t="s">
        <v>43</v>
      </c>
      <c r="B22" s="9" t="s">
        <v>19</v>
      </c>
      <c r="C22" s="46">
        <v>50</v>
      </c>
      <c r="D22" s="63">
        <v>150</v>
      </c>
      <c r="E22" s="63">
        <v>100</v>
      </c>
      <c r="F22" s="63">
        <v>158.8</v>
      </c>
      <c r="G22" s="58">
        <f t="shared" si="0"/>
        <v>105.86666666666666</v>
      </c>
      <c r="H22" s="31"/>
    </row>
    <row r="23" spans="1:8" ht="35.25" customHeight="1">
      <c r="A23" s="24" t="s">
        <v>57</v>
      </c>
      <c r="B23" s="25" t="s">
        <v>51</v>
      </c>
      <c r="C23" s="37"/>
      <c r="D23" s="66">
        <v>300</v>
      </c>
      <c r="E23" s="66">
        <v>300</v>
      </c>
      <c r="F23" s="67">
        <v>373.6</v>
      </c>
      <c r="G23" s="58">
        <f t="shared" si="0"/>
        <v>124.53333333333335</v>
      </c>
      <c r="H23" s="27"/>
    </row>
    <row r="24" spans="1:8" ht="30" customHeight="1">
      <c r="A24" s="6" t="s">
        <v>55</v>
      </c>
      <c r="B24" s="7" t="s">
        <v>20</v>
      </c>
      <c r="C24" s="39"/>
      <c r="D24" s="62">
        <f>D25+D26</f>
        <v>260</v>
      </c>
      <c r="E24" s="62">
        <f>E25+E26</f>
        <v>380</v>
      </c>
      <c r="F24" s="62">
        <f>F26</f>
        <v>254.7</v>
      </c>
      <c r="G24" s="58">
        <f t="shared" si="0"/>
        <v>97.96153846153845</v>
      </c>
      <c r="H24" s="27"/>
    </row>
    <row r="25" spans="1:8" ht="39.75" customHeight="1" hidden="1">
      <c r="A25" s="24"/>
      <c r="B25" s="25"/>
      <c r="C25" s="44"/>
      <c r="D25" s="66"/>
      <c r="E25" s="66"/>
      <c r="F25" s="67"/>
      <c r="G25" s="58" t="e">
        <f t="shared" si="0"/>
        <v>#DIV/0!</v>
      </c>
      <c r="H25" s="27"/>
    </row>
    <row r="26" spans="1:8" ht="43.5" customHeight="1">
      <c r="A26" s="8" t="s">
        <v>56</v>
      </c>
      <c r="B26" s="25" t="s">
        <v>21</v>
      </c>
      <c r="C26" s="37">
        <v>-100</v>
      </c>
      <c r="D26" s="63">
        <v>260</v>
      </c>
      <c r="E26" s="63">
        <v>380</v>
      </c>
      <c r="F26" s="64">
        <v>254.7</v>
      </c>
      <c r="G26" s="58">
        <f t="shared" si="0"/>
        <v>97.96153846153845</v>
      </c>
      <c r="H26" s="28"/>
    </row>
    <row r="27" spans="1:8" ht="1.5" customHeight="1" hidden="1">
      <c r="A27" s="6"/>
      <c r="B27" s="7"/>
      <c r="C27" s="39"/>
      <c r="D27" s="62"/>
      <c r="E27" s="62"/>
      <c r="F27" s="62"/>
      <c r="G27" s="58" t="e">
        <f t="shared" si="0"/>
        <v>#DIV/0!</v>
      </c>
      <c r="H27" s="27"/>
    </row>
    <row r="28" spans="1:10" ht="35.25" customHeight="1" hidden="1">
      <c r="A28" s="24"/>
      <c r="B28" s="25"/>
      <c r="C28" s="44"/>
      <c r="D28" s="66"/>
      <c r="E28" s="66"/>
      <c r="F28" s="68"/>
      <c r="G28" s="58" t="e">
        <f t="shared" si="0"/>
        <v>#DIV/0!</v>
      </c>
      <c r="H28" s="27"/>
      <c r="I28" s="23"/>
      <c r="J28" s="23"/>
    </row>
    <row r="29" spans="1:10" ht="35.25" customHeight="1" hidden="1">
      <c r="A29" s="24"/>
      <c r="B29" s="25"/>
      <c r="C29" s="44"/>
      <c r="D29" s="66"/>
      <c r="E29" s="66"/>
      <c r="F29" s="69"/>
      <c r="G29" s="58" t="e">
        <f t="shared" si="0"/>
        <v>#DIV/0!</v>
      </c>
      <c r="H29" s="27"/>
      <c r="I29" s="23"/>
      <c r="J29" s="23"/>
    </row>
    <row r="30" spans="1:10" ht="35.25" customHeight="1">
      <c r="A30" s="6" t="s">
        <v>44</v>
      </c>
      <c r="B30" s="20" t="s">
        <v>53</v>
      </c>
      <c r="C30" s="45"/>
      <c r="D30" s="62">
        <f>D31</f>
        <v>1072.7</v>
      </c>
      <c r="E30" s="62">
        <f>E31</f>
        <v>685.3</v>
      </c>
      <c r="F30" s="62">
        <f>F31</f>
        <v>1094.3</v>
      </c>
      <c r="G30" s="58">
        <f t="shared" si="0"/>
        <v>102.01361051552158</v>
      </c>
      <c r="H30" s="27"/>
      <c r="I30" s="23"/>
      <c r="J30" s="23"/>
    </row>
    <row r="31" spans="1:8" ht="38.25" customHeight="1">
      <c r="A31" s="8" t="s">
        <v>45</v>
      </c>
      <c r="B31" s="16" t="s">
        <v>46</v>
      </c>
      <c r="C31" s="51">
        <v>400</v>
      </c>
      <c r="D31" s="63">
        <v>1072.7</v>
      </c>
      <c r="E31" s="63">
        <v>685.3</v>
      </c>
      <c r="F31" s="65">
        <v>1094.3</v>
      </c>
      <c r="G31" s="58">
        <f t="shared" si="0"/>
        <v>102.01361051552158</v>
      </c>
      <c r="H31" s="31"/>
    </row>
    <row r="32" spans="1:8" ht="26.25" customHeight="1">
      <c r="A32" s="6" t="s">
        <v>22</v>
      </c>
      <c r="B32" s="7" t="s">
        <v>23</v>
      </c>
      <c r="C32" s="39"/>
      <c r="D32" s="62">
        <f>D33</f>
        <v>277.6</v>
      </c>
      <c r="E32" s="62">
        <f>E33</f>
        <v>677.6</v>
      </c>
      <c r="F32" s="62">
        <f>F33</f>
        <v>274.7</v>
      </c>
      <c r="G32" s="58">
        <f t="shared" si="0"/>
        <v>98.95533141210373</v>
      </c>
      <c r="H32" s="27"/>
    </row>
    <row r="33" spans="1:8" ht="33.75" customHeight="1">
      <c r="A33" s="24" t="s">
        <v>48</v>
      </c>
      <c r="B33" s="25" t="s">
        <v>49</v>
      </c>
      <c r="C33" s="37">
        <v>-100</v>
      </c>
      <c r="D33" s="66">
        <v>277.6</v>
      </c>
      <c r="E33" s="66">
        <v>677.6</v>
      </c>
      <c r="F33" s="70">
        <v>274.7</v>
      </c>
      <c r="G33" s="58">
        <f t="shared" si="0"/>
        <v>98.95533141210373</v>
      </c>
      <c r="H33" s="32"/>
    </row>
    <row r="34" spans="1:8" ht="29.25" customHeight="1">
      <c r="A34" s="6" t="s">
        <v>24</v>
      </c>
      <c r="B34" s="7" t="s">
        <v>25</v>
      </c>
      <c r="C34" s="39"/>
      <c r="D34" s="59">
        <f>D35+D38+D39+D40+D41+D44+D45</f>
        <v>8354.6</v>
      </c>
      <c r="E34" s="59">
        <f>E35+E38+E39+E40+E41+E44+E45</f>
        <v>8336</v>
      </c>
      <c r="F34" s="59">
        <f>F35+F38+F39+F40+F41+F44+F45</f>
        <v>8354.6</v>
      </c>
      <c r="G34" s="58">
        <f t="shared" si="0"/>
        <v>100</v>
      </c>
      <c r="H34" s="27"/>
    </row>
    <row r="35" spans="1:10" ht="41.25" customHeight="1">
      <c r="A35" s="8" t="s">
        <v>33</v>
      </c>
      <c r="B35" s="10" t="s">
        <v>58</v>
      </c>
      <c r="C35" s="46"/>
      <c r="D35" s="59">
        <v>7027.4</v>
      </c>
      <c r="E35" s="59">
        <v>7027.4</v>
      </c>
      <c r="F35" s="64">
        <v>7027.4</v>
      </c>
      <c r="G35" s="58">
        <f t="shared" si="0"/>
        <v>100</v>
      </c>
      <c r="H35" s="27"/>
      <c r="I35" s="34"/>
      <c r="J35" s="34"/>
    </row>
    <row r="36" spans="1:8" ht="1.5" customHeight="1" hidden="1">
      <c r="A36" s="8"/>
      <c r="B36" s="16"/>
      <c r="C36" s="43"/>
      <c r="D36" s="62"/>
      <c r="E36" s="62"/>
      <c r="F36" s="71"/>
      <c r="G36" s="58" t="e">
        <f t="shared" si="0"/>
        <v>#DIV/0!</v>
      </c>
      <c r="H36" s="27"/>
    </row>
    <row r="37" spans="1:8" ht="1.5" customHeight="1" hidden="1">
      <c r="A37" s="8"/>
      <c r="B37" s="16"/>
      <c r="C37" s="43"/>
      <c r="D37" s="62"/>
      <c r="E37" s="62"/>
      <c r="F37" s="71"/>
      <c r="G37" s="58" t="e">
        <f t="shared" si="0"/>
        <v>#DIV/0!</v>
      </c>
      <c r="H37" s="27"/>
    </row>
    <row r="38" spans="1:8" ht="45" customHeight="1">
      <c r="A38" s="8" t="s">
        <v>33</v>
      </c>
      <c r="B38" s="10" t="s">
        <v>59</v>
      </c>
      <c r="C38" s="46"/>
      <c r="D38" s="59">
        <v>1050.1</v>
      </c>
      <c r="E38" s="59">
        <v>1050.1</v>
      </c>
      <c r="F38" s="64">
        <v>1050.1</v>
      </c>
      <c r="G38" s="58">
        <f t="shared" si="0"/>
        <v>100</v>
      </c>
      <c r="H38" s="27"/>
    </row>
    <row r="39" spans="1:8" ht="33" customHeight="1">
      <c r="A39" s="8" t="s">
        <v>61</v>
      </c>
      <c r="B39" s="10" t="s">
        <v>62</v>
      </c>
      <c r="C39" s="46"/>
      <c r="D39" s="59">
        <v>12.5</v>
      </c>
      <c r="E39" s="59">
        <v>10</v>
      </c>
      <c r="F39" s="72">
        <v>12.5</v>
      </c>
      <c r="G39" s="58">
        <f t="shared" si="0"/>
        <v>100</v>
      </c>
      <c r="H39" s="27"/>
    </row>
    <row r="40" spans="1:8" ht="36" customHeight="1">
      <c r="A40" s="8" t="s">
        <v>34</v>
      </c>
      <c r="B40" s="19" t="s">
        <v>35</v>
      </c>
      <c r="C40" s="47"/>
      <c r="D40" s="63">
        <v>164.5</v>
      </c>
      <c r="E40" s="63">
        <v>164.4</v>
      </c>
      <c r="F40" s="71">
        <v>164.5</v>
      </c>
      <c r="G40" s="58">
        <f t="shared" si="0"/>
        <v>100</v>
      </c>
      <c r="H40" s="27"/>
    </row>
    <row r="41" spans="1:8" ht="27.75" customHeight="1">
      <c r="A41" s="11" t="s">
        <v>37</v>
      </c>
      <c r="B41" s="16" t="s">
        <v>38</v>
      </c>
      <c r="C41" s="43"/>
      <c r="D41" s="63">
        <v>66.6</v>
      </c>
      <c r="E41" s="63">
        <v>66.6</v>
      </c>
      <c r="F41" s="64">
        <v>66.6</v>
      </c>
      <c r="G41" s="58">
        <f t="shared" si="0"/>
        <v>100</v>
      </c>
      <c r="H41" s="27"/>
    </row>
    <row r="42" spans="1:8" ht="36.75" customHeight="1" hidden="1" thickBot="1">
      <c r="A42" s="6" t="s">
        <v>26</v>
      </c>
      <c r="B42" s="17" t="s">
        <v>27</v>
      </c>
      <c r="C42" s="42"/>
      <c r="D42" s="62">
        <f>D43+D44</f>
        <v>23.5</v>
      </c>
      <c r="E42" s="62">
        <f>E43+E44</f>
        <v>17.5</v>
      </c>
      <c r="F42" s="62">
        <f>F43+F44</f>
        <v>23.5</v>
      </c>
      <c r="G42" s="58">
        <f t="shared" si="0"/>
        <v>100</v>
      </c>
      <c r="H42" s="27"/>
    </row>
    <row r="43" spans="1:8" ht="26.25" customHeight="1" hidden="1">
      <c r="A43" s="21"/>
      <c r="B43" s="22"/>
      <c r="C43" s="48"/>
      <c r="D43" s="63"/>
      <c r="E43" s="63"/>
      <c r="F43" s="64"/>
      <c r="G43" s="58" t="e">
        <f t="shared" si="0"/>
        <v>#DIV/0!</v>
      </c>
      <c r="H43" s="27"/>
    </row>
    <row r="44" spans="1:8" ht="30" customHeight="1">
      <c r="A44" s="11" t="s">
        <v>60</v>
      </c>
      <c r="B44" s="16" t="s">
        <v>50</v>
      </c>
      <c r="C44" s="51">
        <v>6</v>
      </c>
      <c r="D44" s="73">
        <v>23.5</v>
      </c>
      <c r="E44" s="74">
        <v>17.5</v>
      </c>
      <c r="F44" s="71">
        <v>23.5</v>
      </c>
      <c r="G44" s="58">
        <f t="shared" si="0"/>
        <v>100</v>
      </c>
      <c r="H44" s="33"/>
    </row>
    <row r="45" spans="1:8" ht="40.5" customHeight="1" thickBot="1">
      <c r="A45" s="54" t="s">
        <v>67</v>
      </c>
      <c r="B45" s="16" t="s">
        <v>66</v>
      </c>
      <c r="C45" s="49"/>
      <c r="D45" s="75">
        <v>10</v>
      </c>
      <c r="E45" s="75"/>
      <c r="F45" s="76">
        <v>10</v>
      </c>
      <c r="G45" s="58">
        <f t="shared" si="0"/>
        <v>100</v>
      </c>
      <c r="H45" s="33"/>
    </row>
    <row r="46" spans="1:8" ht="13.5" thickBot="1">
      <c r="A46" s="3"/>
      <c r="B46" s="18" t="s">
        <v>28</v>
      </c>
      <c r="C46" s="50"/>
      <c r="D46" s="77">
        <f>D34+D32+D30+D24+D18+D8</f>
        <v>18526.7</v>
      </c>
      <c r="E46" s="77">
        <f>E34+E32+E30+E27+E18+E8+E24</f>
        <v>17640.699999999997</v>
      </c>
      <c r="F46" s="77">
        <f>F34+F32+F30+F27+F18+F8+F24</f>
        <v>19061.9</v>
      </c>
      <c r="G46" s="58">
        <f t="shared" si="0"/>
        <v>102.88880372651363</v>
      </c>
      <c r="H46" s="27"/>
    </row>
    <row r="47" ht="20.25" customHeight="1">
      <c r="H47" s="31"/>
    </row>
    <row r="48" spans="6:8" ht="21.75" customHeight="1">
      <c r="F48" s="34"/>
      <c r="H48" s="35"/>
    </row>
    <row r="49" ht="12.75">
      <c r="F49" s="34"/>
    </row>
  </sheetData>
  <mergeCells count="5">
    <mergeCell ref="A6:G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2012-03-01T06:32:58Z</cp:lastPrinted>
  <dcterms:created xsi:type="dcterms:W3CDTF">1996-10-08T23:32:33Z</dcterms:created>
  <dcterms:modified xsi:type="dcterms:W3CDTF">2012-03-01T06:39:22Z</dcterms:modified>
  <cp:category/>
  <cp:version/>
  <cp:contentType/>
  <cp:contentStatus/>
</cp:coreProperties>
</file>