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<sst xmlns="http://schemas.openxmlformats.org/spreadsheetml/2006/main" count="218" uniqueCount="216">
  <si>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</si>
  <si>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</si>
  <si>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</si>
  <si>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</si>
  <si>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</si>
  <si>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</si>
  <si>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</si>
  <si>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</si>
  <si>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</si>
  <si>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</si>
  <si>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</si>
  <si>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</si>
  <si>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</si>
  <si>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</si>
  <si>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</si>
  <si>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</si>
  <si>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</si>
  <si>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</si>
  <si>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</si>
  <si>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</si>
  <si>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</si>
  <si>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</si>
  <si>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</si>
  <si>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</si>
  <si>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</si>
  <si>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</si>
  <si>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</si>
  <si>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</si>
  <si>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</si>
  <si>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</si>
  <si>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</si>
  <si>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</si>
  <si>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</si>
  <si>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</si>
  <si>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</si>
  <si>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</si>
  <si>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</si>
  <si>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</si>
  <si>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</si>
  <si>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</si>
  <si>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</si>
  <si>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</si>
  <si>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</si>
  <si>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</si>
  <si>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</si>
  <si>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</si>
  <si>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</si>
  <si>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</si>
  <si>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</si>
  <si>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</si>
  <si>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</si>
  <si>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</si>
  <si>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</si>
  <si>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</si>
  <si>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</si>
  <si>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</si>
  <si>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</si>
  <si>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</si>
  <si>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</si>
  <si>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</si>
  <si>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</si>
  <si>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</si>
  <si>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</si>
  <si>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</si>
  <si>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</si>
  <si>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</si>
  <si>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</si>
  <si>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</si>
  <si>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</si>
  <si>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</si>
  <si>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</si>
  <si>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</si>
  <si>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</si>
  <si>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</si>
  <si>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</si>
  <si>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</si>
  <si>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</si>
  <si>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</si>
  <si>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</si>
  <si>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</si>
  <si>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</si>
  <si>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</si>
  <si>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</si>
  <si>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</si>
  <si>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</si>
  <si>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</si>
  <si>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</si>
  <si>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</si>
  <si>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</si>
  <si>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</si>
  <si>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</si>
  <si>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</si>
  <si>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</si>
  <si>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</si>
  <si>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</si>
  <si>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</si>
  <si>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</si>
  <si>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</si>
  <si>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</si>
  <si>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</si>
  <si>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</si>
  <si>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</si>
  <si>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</si>
  <si>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</si>
  <si>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</si>
  <si>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</si>
  <si>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</si>
  <si>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</si>
  <si>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</si>
  <si>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</si>
  <si>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</si>
  <si>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</si>
  <si>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</si>
  <si>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</si>
  <si>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</si>
  <si>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</si>
  <si>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</si>
  <si>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</si>
  <si>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</si>
  <si>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</si>
  <si>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</si>
  <si>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</si>
  <si>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</si>
  <si>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</si>
  <si>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</si>
  <si>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</si>
  <si>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</si>
  <si>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</si>
  <si>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</si>
  <si>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</si>
  <si>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 xml:space="preserve">       Приложение № 2</t>
  </si>
  <si>
    <t xml:space="preserve">                       доходов   в бюджет  Рождественского сельского поселения   за   6 мес 2015г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</si>
  <si>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</si>
  <si>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</si>
  <si>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</si>
  <si>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</si>
  <si>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</si>
  <si>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</si>
  <si>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</si>
  <si>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</si>
  <si>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182 1 05 03010 01 2100 110</t>
  </si>
  <si>
    <t>Единый сельскохозяйственный налог (пени по соответствующему  платежу)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</si>
  <si>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</si>
  <si>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</si>
  <si>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</si>
  <si>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</si>
  <si>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</si>
  <si>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</si>
  <si>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>182 1 06 04012 02 0000 110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</si>
  <si>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</si>
  <si>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</si>
  <si>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</si>
  <si>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</si>
  <si>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</si>
  <si>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</si>
  <si>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</si>
  <si>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</si>
  <si>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</si>
  <si>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</si>
  <si>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</si>
  <si>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</si>
  <si>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</si>
  <si>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</si>
  <si>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</si>
  <si>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</si>
  <si>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</si>
  <si>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</si>
  <si>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</si>
  <si>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</si>
  <si>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</si>
  <si>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</si>
  <si>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</si>
  <si>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</si>
  <si>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</si>
  <si>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</si>
  <si>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</si>
  <si>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</si>
  <si>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</si>
  <si>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</si>
  <si>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</si>
  <si>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</si>
  <si>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</si>
  <si>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</si>
  <si>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1 2 02 02088 13 0002 151</t>
  </si>
  <si>
    <t>613 2 02 02999 10 0000 151</t>
  </si>
  <si>
    <t>613 2 02 02000 00 0000 151</t>
  </si>
  <si>
    <t>613 2 02 03000 00 0000 151</t>
  </si>
  <si>
    <t>613 2 02 03015 10 0000 151</t>
  </si>
  <si>
    <t>613 2 02 03024 10 0000 151</t>
  </si>
  <si>
    <t>613 2 02 03024 13 0000 151</t>
  </si>
  <si>
    <t>613 2 02 04014 10 0000 151</t>
  </si>
  <si>
    <t>613 2 02 04999 10 0000 151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</si>
  <si>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</si>
  <si>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</si>
  <si>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</si>
  <si>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 xml:space="preserve">                Поступление 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</si>
  <si>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</si>
  <si>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</si>
  <si>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</si>
  <si>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</si>
  <si>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</si>
  <si>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</si>
  <si>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</si>
  <si>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</si>
  <si>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</si>
  <si>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</si>
  <si>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</si>
  <si>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</si>
  <si>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</si>
  <si>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</si>
  <si>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</si>
  <si>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</si>
  <si>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</si>
  <si>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</si>
  <si>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613 2 02 04000 00 0000 151</t>
  </si>
  <si>
    <r>
      <t>№  18  от  " 23  "  июля     2015г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</si>
</sst>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419]###\ ###\ ###\ ###\ ##0.00"/>
    <numFmt numFmtId="173" formatCode="0.0"/>
  </numFmts>
  <fonts count="48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/>
    </xf>
    <xf numFmtId="0" fontId="11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Alignment="1">
      <alignment horizontal="center" vertical="distributed"/>
    </xf>
    <xf numFmtId="0" fontId="0" fillId="0" borderId="0" xfId="0" applyFill="1" applyAlignment="1">
      <alignment/>
    </xf>
    <xf numFmtId="172" fontId="1" fillId="0" borderId="10" xfId="33" applyNumberFormat="1" applyFont="1" applyFill="1" applyBorder="1" applyAlignment="1">
      <alignment horizontal="right" vertical="center" wrapText="1" readingOrder="1"/>
      <protection/>
    </xf>
    <xf numFmtId="172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72" fontId="13" fillId="33" borderId="10" xfId="33" applyNumberFormat="1" applyFont="1" applyFill="1" applyBorder="1" applyAlignment="1">
      <alignment horizontal="right" vertical="center" wrapText="1" readingOrder="1"/>
      <protection/>
    </xf>
    <xf numFmtId="172" fontId="1" fillId="33" borderId="11" xfId="33" applyNumberFormat="1" applyFont="1" applyFill="1" applyBorder="1" applyAlignment="1">
      <alignment horizontal="right" vertical="center" wrapText="1" readingOrder="1"/>
      <protection/>
    </xf>
    <xf numFmtId="172" fontId="1" fillId="0" borderId="11" xfId="33" applyNumberFormat="1" applyFont="1" applyFill="1" applyBorder="1" applyAlignment="1">
      <alignment horizontal="right" vertical="center" wrapText="1" readingOrder="1"/>
      <protection/>
    </xf>
    <xf numFmtId="172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72" fontId="13" fillId="33" borderId="11" xfId="33" applyNumberFormat="1" applyFont="1" applyFill="1" applyBorder="1" applyAlignment="1">
      <alignment horizontal="right" vertical="center" wrapText="1" readingOrder="1"/>
      <protection/>
    </xf>
    <xf numFmtId="172" fontId="4" fillId="33" borderId="12" xfId="33" applyNumberFormat="1" applyFont="1" applyFill="1" applyBorder="1" applyAlignment="1">
      <alignment horizontal="right" vertical="center" wrapText="1" readingOrder="1"/>
      <protection/>
    </xf>
    <xf numFmtId="173" fontId="1" fillId="33" borderId="12" xfId="33" applyNumberFormat="1" applyFont="1" applyFill="1" applyBorder="1" applyAlignment="1">
      <alignment horizontal="right" vertical="center" wrapText="1" readingOrder="1"/>
      <protection/>
    </xf>
    <xf numFmtId="173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2" fillId="0" borderId="0" xfId="0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1.8515625" style="0" customWidth="1"/>
    <col min="4" max="4" width="11.57421875" style="0" customWidth="1"/>
    <col min="5" max="5" width="8.7109375" style="0" customWidth="1"/>
  </cols>
  <sheetData>
    <row r="1" spans="1:7" ht="15.75">
      <c r="A1" s="14"/>
      <c r="B1" s="42" t="s">
        <v>130</v>
      </c>
      <c r="C1" s="42"/>
      <c r="D1" s="42"/>
      <c r="E1" s="15"/>
      <c r="F1" s="15"/>
      <c r="G1" s="15"/>
    </row>
    <row r="2" spans="1:9" ht="12.75">
      <c r="A2" s="43" t="s">
        <v>194</v>
      </c>
      <c r="B2" s="43"/>
      <c r="C2" s="43"/>
      <c r="D2" s="43"/>
      <c r="E2" s="43"/>
      <c r="F2" s="43"/>
      <c r="G2" s="43"/>
      <c r="H2" s="43"/>
      <c r="I2" s="43"/>
    </row>
    <row r="3" spans="1:7" ht="12.75">
      <c r="A3" s="16"/>
      <c r="B3" s="44" t="s">
        <v>215</v>
      </c>
      <c r="C3" s="44"/>
      <c r="D3" s="42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9" ht="18.75">
      <c r="A5" s="45" t="s">
        <v>195</v>
      </c>
      <c r="B5" s="45"/>
      <c r="C5" s="45"/>
      <c r="D5" s="45"/>
      <c r="E5" s="25"/>
      <c r="F5" s="17"/>
      <c r="G5" s="17"/>
      <c r="H5" s="18"/>
      <c r="I5" s="18"/>
    </row>
    <row r="6" spans="1:9" ht="25.5" customHeight="1">
      <c r="A6" s="41" t="s">
        <v>131</v>
      </c>
      <c r="B6" s="41"/>
      <c r="C6" s="41"/>
      <c r="D6" s="41"/>
      <c r="E6" s="41"/>
      <c r="F6" s="41"/>
      <c r="G6" s="41"/>
      <c r="H6" s="41"/>
      <c r="I6" s="41"/>
    </row>
    <row r="7" spans="1:5" ht="55.5" customHeight="1">
      <c r="A7" s="1"/>
      <c r="B7" s="19" t="s">
        <v>0</v>
      </c>
      <c r="C7" s="3" t="s">
        <v>209</v>
      </c>
      <c r="D7" s="3" t="s">
        <v>210</v>
      </c>
      <c r="E7" s="36" t="s">
        <v>211</v>
      </c>
    </row>
    <row r="8" spans="1:5" ht="20.25">
      <c r="A8" s="1"/>
      <c r="B8" s="2" t="s">
        <v>1</v>
      </c>
      <c r="C8" s="28">
        <f>C9+C15+C20+C23+C26+C31</f>
        <v>12321.1</v>
      </c>
      <c r="D8" s="31">
        <f>D9+D15+D20+D23+D26+D31</f>
        <v>5466.360000000001</v>
      </c>
      <c r="E8" s="37">
        <f>D8/C8*100</f>
        <v>44.36584395873746</v>
      </c>
    </row>
    <row r="9" spans="1:5" ht="28.5">
      <c r="A9" s="40" t="s">
        <v>132</v>
      </c>
      <c r="B9" s="5" t="s">
        <v>2</v>
      </c>
      <c r="C9" s="27">
        <f>C10+C11+C12+C13+C14</f>
        <v>2893</v>
      </c>
      <c r="D9" s="32">
        <f>D10+D11+D12+D13+D14</f>
        <v>1289.85</v>
      </c>
      <c r="E9" s="38">
        <f aca="true" t="shared" si="0" ref="E9:E72">D9/C9*100</f>
        <v>44.585205668855856</v>
      </c>
    </row>
    <row r="10" spans="1:5" ht="76.5">
      <c r="A10" s="7" t="s">
        <v>196</v>
      </c>
      <c r="B10" s="7" t="s">
        <v>3</v>
      </c>
      <c r="C10" s="6">
        <v>2893</v>
      </c>
      <c r="D10" s="33">
        <v>1275.65</v>
      </c>
      <c r="E10" s="38">
        <f t="shared" si="0"/>
        <v>44.094365710335296</v>
      </c>
    </row>
    <row r="11" spans="1:5" ht="114.75">
      <c r="A11" s="7" t="s">
        <v>197</v>
      </c>
      <c r="B11" s="7" t="s">
        <v>4</v>
      </c>
      <c r="C11" s="6"/>
      <c r="D11" s="33">
        <v>0.32</v>
      </c>
      <c r="E11" s="38"/>
    </row>
    <row r="12" spans="1:5" ht="51">
      <c r="A12" s="7" t="s">
        <v>198</v>
      </c>
      <c r="B12" s="7" t="s">
        <v>5</v>
      </c>
      <c r="C12" s="6"/>
      <c r="D12" s="33">
        <v>13.05</v>
      </c>
      <c r="E12" s="38"/>
    </row>
    <row r="13" spans="1:5" ht="67.5" customHeight="1">
      <c r="A13" s="7" t="s">
        <v>199</v>
      </c>
      <c r="B13" s="7" t="s">
        <v>200</v>
      </c>
      <c r="C13" s="6"/>
      <c r="D13" s="33">
        <v>0.03</v>
      </c>
      <c r="E13" s="38"/>
    </row>
    <row r="14" spans="1:5" ht="63.75" customHeight="1">
      <c r="A14" s="7" t="s">
        <v>202</v>
      </c>
      <c r="B14" s="7" t="s">
        <v>201</v>
      </c>
      <c r="C14" s="6"/>
      <c r="D14" s="33">
        <v>0.8</v>
      </c>
      <c r="E14" s="38"/>
    </row>
    <row r="15" spans="1:5" ht="47.25">
      <c r="A15" s="40" t="s">
        <v>133</v>
      </c>
      <c r="B15" s="5" t="s">
        <v>6</v>
      </c>
      <c r="C15" s="27">
        <f>C16+C17+C18+C19</f>
        <v>1754.8</v>
      </c>
      <c r="D15" s="32">
        <f>D16+D17+D18+D19</f>
        <v>950.2</v>
      </c>
      <c r="E15" s="38">
        <f t="shared" si="0"/>
        <v>54.1486209254616</v>
      </c>
    </row>
    <row r="16" spans="1:5" ht="76.5">
      <c r="A16" s="7" t="s">
        <v>134</v>
      </c>
      <c r="B16" s="7" t="s">
        <v>7</v>
      </c>
      <c r="C16" s="6"/>
      <c r="D16" s="33">
        <v>309</v>
      </c>
      <c r="E16" s="38"/>
    </row>
    <row r="17" spans="1:5" ht="102">
      <c r="A17" s="7" t="s">
        <v>135</v>
      </c>
      <c r="B17" s="7" t="s">
        <v>8</v>
      </c>
      <c r="C17" s="6"/>
      <c r="D17" s="33">
        <v>8.7</v>
      </c>
      <c r="E17" s="38"/>
    </row>
    <row r="18" spans="1:5" ht="76.5">
      <c r="A18" s="7" t="s">
        <v>136</v>
      </c>
      <c r="B18" s="7" t="s">
        <v>9</v>
      </c>
      <c r="C18" s="6">
        <v>1754.8</v>
      </c>
      <c r="D18" s="33">
        <v>659</v>
      </c>
      <c r="E18" s="38">
        <f t="shared" si="0"/>
        <v>37.55413722361523</v>
      </c>
    </row>
    <row r="19" spans="1:5" ht="67.5" customHeight="1">
      <c r="A19" s="7" t="s">
        <v>137</v>
      </c>
      <c r="B19" s="7" t="s">
        <v>138</v>
      </c>
      <c r="C19" s="6"/>
      <c r="D19" s="33">
        <v>-26.5</v>
      </c>
      <c r="E19" s="38"/>
    </row>
    <row r="20" spans="1:5" ht="31.5">
      <c r="A20" s="4" t="s">
        <v>139</v>
      </c>
      <c r="B20" s="5" t="s">
        <v>10</v>
      </c>
      <c r="C20" s="27">
        <f>C21+C22</f>
        <v>9.2</v>
      </c>
      <c r="D20" s="32">
        <f>D21+D22</f>
        <v>0.06</v>
      </c>
      <c r="E20" s="38">
        <f t="shared" si="0"/>
        <v>0.6521739130434783</v>
      </c>
    </row>
    <row r="21" spans="1:5" ht="18.75" customHeight="1">
      <c r="A21" s="7" t="s">
        <v>203</v>
      </c>
      <c r="B21" s="7" t="s">
        <v>10</v>
      </c>
      <c r="C21" s="6">
        <v>9.2</v>
      </c>
      <c r="D21" s="33"/>
      <c r="E21" s="38">
        <f t="shared" si="0"/>
        <v>0</v>
      </c>
    </row>
    <row r="22" spans="1:5" ht="25.5">
      <c r="A22" s="7" t="s">
        <v>140</v>
      </c>
      <c r="B22" s="7" t="s">
        <v>141</v>
      </c>
      <c r="C22" s="6"/>
      <c r="D22" s="33">
        <v>0.06</v>
      </c>
      <c r="E22" s="38"/>
    </row>
    <row r="23" spans="1:5" ht="31.5">
      <c r="A23" s="40" t="s">
        <v>146</v>
      </c>
      <c r="B23" s="5" t="s">
        <v>11</v>
      </c>
      <c r="C23" s="27">
        <f>C24+C25</f>
        <v>703.6</v>
      </c>
      <c r="D23" s="32">
        <f>D24+D25</f>
        <v>206.68</v>
      </c>
      <c r="E23" s="38">
        <f t="shared" si="0"/>
        <v>29.37464468447982</v>
      </c>
    </row>
    <row r="24" spans="1:5" ht="51">
      <c r="A24" s="7" t="s">
        <v>144</v>
      </c>
      <c r="B24" s="7" t="s">
        <v>12</v>
      </c>
      <c r="C24" s="6">
        <v>703.6</v>
      </c>
      <c r="D24" s="33">
        <v>202.36</v>
      </c>
      <c r="E24" s="38">
        <f t="shared" si="0"/>
        <v>28.76065946560546</v>
      </c>
    </row>
    <row r="25" spans="1:5" ht="63.75">
      <c r="A25" s="7" t="s">
        <v>143</v>
      </c>
      <c r="B25" s="7" t="s">
        <v>145</v>
      </c>
      <c r="C25" s="6"/>
      <c r="D25" s="33">
        <v>4.32</v>
      </c>
      <c r="E25" s="38"/>
    </row>
    <row r="26" spans="1:5" ht="28.5">
      <c r="A26" s="40" t="s">
        <v>147</v>
      </c>
      <c r="B26" s="5" t="s">
        <v>13</v>
      </c>
      <c r="C26" s="27">
        <f>C27+C28+C29+C30</f>
        <v>2360.5</v>
      </c>
      <c r="D26" s="32">
        <f>D27+D28+D29+D30</f>
        <v>547.95</v>
      </c>
      <c r="E26" s="38">
        <f t="shared" si="0"/>
        <v>23.213302266468972</v>
      </c>
    </row>
    <row r="27" spans="1:5" ht="27.75" customHeight="1">
      <c r="A27" s="7" t="s">
        <v>204</v>
      </c>
      <c r="B27" s="7" t="s">
        <v>14</v>
      </c>
      <c r="C27" s="6">
        <v>360.5</v>
      </c>
      <c r="D27" s="33">
        <v>46.9</v>
      </c>
      <c r="E27" s="38">
        <f t="shared" si="0"/>
        <v>13.009708737864079</v>
      </c>
    </row>
    <row r="28" spans="1:5" ht="29.25" customHeight="1">
      <c r="A28" s="7" t="s">
        <v>207</v>
      </c>
      <c r="B28" s="7" t="s">
        <v>206</v>
      </c>
      <c r="C28" s="6"/>
      <c r="D28" s="33">
        <v>0.08</v>
      </c>
      <c r="E28" s="38"/>
    </row>
    <row r="29" spans="1:5" ht="24" customHeight="1">
      <c r="A29" s="7" t="s">
        <v>148</v>
      </c>
      <c r="B29" s="7" t="s">
        <v>15</v>
      </c>
      <c r="C29" s="6">
        <v>2000</v>
      </c>
      <c r="D29" s="33">
        <v>464.32</v>
      </c>
      <c r="E29" s="38">
        <f t="shared" si="0"/>
        <v>23.216</v>
      </c>
    </row>
    <row r="30" spans="1:5" s="26" customFormat="1" ht="35.25" customHeight="1">
      <c r="A30" s="7" t="s">
        <v>205</v>
      </c>
      <c r="B30" s="7" t="s">
        <v>208</v>
      </c>
      <c r="C30" s="6"/>
      <c r="D30" s="33">
        <v>36.65</v>
      </c>
      <c r="E30" s="38"/>
    </row>
    <row r="31" spans="1:5" ht="28.5" customHeight="1">
      <c r="A31" s="40" t="s">
        <v>142</v>
      </c>
      <c r="B31" s="5" t="s">
        <v>16</v>
      </c>
      <c r="C31" s="27">
        <f>C32+C33+C34+C35+C36</f>
        <v>4600</v>
      </c>
      <c r="D31" s="32">
        <f>D32+D33+D34+D35+D36</f>
        <v>2471.6200000000003</v>
      </c>
      <c r="E31" s="38">
        <f t="shared" si="0"/>
        <v>53.7308695652174</v>
      </c>
    </row>
    <row r="32" spans="1:5" ht="62.25" customHeight="1">
      <c r="A32" s="7" t="s">
        <v>150</v>
      </c>
      <c r="B32" s="7" t="s">
        <v>149</v>
      </c>
      <c r="C32" s="6">
        <v>2000</v>
      </c>
      <c r="D32" s="33">
        <v>1860.64</v>
      </c>
      <c r="E32" s="38">
        <f t="shared" si="0"/>
        <v>93.03200000000001</v>
      </c>
    </row>
    <row r="33" spans="1:5" ht="51">
      <c r="A33" s="7" t="s">
        <v>155</v>
      </c>
      <c r="B33" s="7" t="s">
        <v>151</v>
      </c>
      <c r="C33" s="6"/>
      <c r="D33" s="33">
        <v>1.7</v>
      </c>
      <c r="E33" s="38"/>
    </row>
    <row r="34" spans="1:5" ht="76.5">
      <c r="A34" s="7" t="s">
        <v>152</v>
      </c>
      <c r="B34" s="7" t="s">
        <v>212</v>
      </c>
      <c r="C34" s="6">
        <v>2600</v>
      </c>
      <c r="D34" s="33">
        <v>573.38</v>
      </c>
      <c r="E34" s="38">
        <f t="shared" si="0"/>
        <v>22.053076923076922</v>
      </c>
    </row>
    <row r="35" spans="1:5" ht="55.5" customHeight="1">
      <c r="A35" s="7" t="s">
        <v>156</v>
      </c>
      <c r="B35" s="7" t="s">
        <v>153</v>
      </c>
      <c r="C35" s="6"/>
      <c r="D35" s="33">
        <v>29.29</v>
      </c>
      <c r="E35" s="38"/>
    </row>
    <row r="36" spans="1:5" ht="89.25">
      <c r="A36" s="7" t="s">
        <v>154</v>
      </c>
      <c r="B36" s="7" t="s">
        <v>157</v>
      </c>
      <c r="C36" s="6"/>
      <c r="D36" s="33">
        <v>6.61</v>
      </c>
      <c r="E36" s="38"/>
    </row>
    <row r="37" spans="1:5" ht="9" customHeight="1" hidden="1">
      <c r="A37" s="7"/>
      <c r="B37" s="7"/>
      <c r="C37" s="6"/>
      <c r="D37" s="33"/>
      <c r="E37" s="38" t="e">
        <f t="shared" si="0"/>
        <v>#DIV/0!</v>
      </c>
    </row>
    <row r="38" spans="1:5" ht="31.5" hidden="1">
      <c r="A38" s="4" t="s">
        <v>17</v>
      </c>
      <c r="B38" s="5" t="s">
        <v>18</v>
      </c>
      <c r="C38" s="6"/>
      <c r="D38" s="33"/>
      <c r="E38" s="38" t="e">
        <f t="shared" si="0"/>
        <v>#DIV/0!</v>
      </c>
    </row>
    <row r="39" spans="1:5" ht="89.25" hidden="1">
      <c r="A39" s="7" t="s">
        <v>19</v>
      </c>
      <c r="B39" s="7" t="s">
        <v>20</v>
      </c>
      <c r="C39" s="6"/>
      <c r="D39" s="33"/>
      <c r="E39" s="38" t="e">
        <f t="shared" si="0"/>
        <v>#DIV/0!</v>
      </c>
    </row>
    <row r="40" spans="1:5" ht="20.25">
      <c r="A40" s="8"/>
      <c r="B40" s="2" t="s">
        <v>21</v>
      </c>
      <c r="C40" s="28">
        <f>C41+C53+C58+C69+C75</f>
        <v>1830</v>
      </c>
      <c r="D40" s="31">
        <f>D41+D53+D58+D69+D75</f>
        <v>672.16</v>
      </c>
      <c r="E40" s="38">
        <f t="shared" si="0"/>
        <v>36.73005464480874</v>
      </c>
    </row>
    <row r="41" spans="1:5" ht="51">
      <c r="A41" s="40" t="s">
        <v>158</v>
      </c>
      <c r="B41" s="11" t="s">
        <v>22</v>
      </c>
      <c r="C41" s="27">
        <f>C46+C51+C52</f>
        <v>1170</v>
      </c>
      <c r="D41" s="32">
        <f>D46+D51+D52</f>
        <v>228.77</v>
      </c>
      <c r="E41" s="38">
        <f t="shared" si="0"/>
        <v>19.552991452991453</v>
      </c>
    </row>
    <row r="42" spans="1:5" ht="63.75" hidden="1">
      <c r="A42" s="7" t="s">
        <v>23</v>
      </c>
      <c r="B42" s="7" t="s">
        <v>24</v>
      </c>
      <c r="C42" s="6"/>
      <c r="D42" s="33"/>
      <c r="E42" s="38" t="e">
        <f t="shared" si="0"/>
        <v>#DIV/0!</v>
      </c>
    </row>
    <row r="43" spans="1:5" ht="89.25" hidden="1">
      <c r="A43" s="7" t="s">
        <v>25</v>
      </c>
      <c r="B43" s="7" t="s">
        <v>26</v>
      </c>
      <c r="C43" s="6"/>
      <c r="D43" s="33"/>
      <c r="E43" s="38" t="e">
        <f t="shared" si="0"/>
        <v>#DIV/0!</v>
      </c>
    </row>
    <row r="44" spans="1:5" ht="89.25" hidden="1">
      <c r="A44" s="7" t="s">
        <v>27</v>
      </c>
      <c r="B44" s="7" t="s">
        <v>28</v>
      </c>
      <c r="C44" s="9"/>
      <c r="D44" s="33"/>
      <c r="E44" s="38" t="e">
        <f t="shared" si="0"/>
        <v>#DIV/0!</v>
      </c>
    </row>
    <row r="45" spans="1:5" ht="89.25" hidden="1">
      <c r="A45" s="7" t="s">
        <v>29</v>
      </c>
      <c r="B45" s="7" t="s">
        <v>30</v>
      </c>
      <c r="C45" s="6"/>
      <c r="D45" s="33"/>
      <c r="E45" s="38" t="e">
        <f t="shared" si="0"/>
        <v>#DIV/0!</v>
      </c>
    </row>
    <row r="46" spans="1:5" ht="63" customHeight="1">
      <c r="A46" s="20" t="s">
        <v>159</v>
      </c>
      <c r="B46" s="20" t="s">
        <v>31</v>
      </c>
      <c r="C46" s="6">
        <v>410</v>
      </c>
      <c r="D46" s="33">
        <v>94.5</v>
      </c>
      <c r="E46" s="38">
        <f t="shared" si="0"/>
        <v>23.04878048780488</v>
      </c>
    </row>
    <row r="47" spans="1:5" ht="76.5" hidden="1">
      <c r="A47" s="7" t="s">
        <v>32</v>
      </c>
      <c r="B47" s="7" t="s">
        <v>33</v>
      </c>
      <c r="C47" s="6"/>
      <c r="D47" s="33"/>
      <c r="E47" s="38" t="e">
        <f t="shared" si="0"/>
        <v>#DIV/0!</v>
      </c>
    </row>
    <row r="48" spans="1:5" ht="38.25" hidden="1">
      <c r="A48" s="7" t="s">
        <v>34</v>
      </c>
      <c r="B48" s="7" t="s">
        <v>35</v>
      </c>
      <c r="C48" s="6"/>
      <c r="D48" s="33"/>
      <c r="E48" s="38" t="e">
        <f t="shared" si="0"/>
        <v>#DIV/0!</v>
      </c>
    </row>
    <row r="49" spans="1:5" ht="38.25" hidden="1">
      <c r="A49" s="7" t="s">
        <v>36</v>
      </c>
      <c r="B49" s="7" t="s">
        <v>37</v>
      </c>
      <c r="C49" s="6"/>
      <c r="D49" s="33"/>
      <c r="E49" s="38" t="e">
        <f t="shared" si="0"/>
        <v>#DIV/0!</v>
      </c>
    </row>
    <row r="50" spans="1:5" ht="1.5" customHeight="1" hidden="1">
      <c r="A50" s="7" t="s">
        <v>38</v>
      </c>
      <c r="B50" s="7" t="s">
        <v>39</v>
      </c>
      <c r="C50" s="9"/>
      <c r="D50" s="33"/>
      <c r="E50" s="38" t="e">
        <f t="shared" si="0"/>
        <v>#DIV/0!</v>
      </c>
    </row>
    <row r="51" spans="1:5" ht="89.25">
      <c r="A51" s="7" t="s">
        <v>160</v>
      </c>
      <c r="B51" s="7" t="s">
        <v>40</v>
      </c>
      <c r="C51" s="6">
        <v>460</v>
      </c>
      <c r="D51" s="33">
        <v>26.73</v>
      </c>
      <c r="E51" s="38">
        <f t="shared" si="0"/>
        <v>5.810869565217391</v>
      </c>
    </row>
    <row r="52" spans="1:5" ht="45.75" customHeight="1">
      <c r="A52" s="7" t="s">
        <v>161</v>
      </c>
      <c r="B52" s="7" t="s">
        <v>162</v>
      </c>
      <c r="C52" s="6">
        <v>300</v>
      </c>
      <c r="D52" s="33">
        <v>107.54</v>
      </c>
      <c r="E52" s="38">
        <f t="shared" si="0"/>
        <v>35.84666666666667</v>
      </c>
    </row>
    <row r="53" spans="1:5" ht="63" customHeight="1">
      <c r="A53" s="4" t="s">
        <v>163</v>
      </c>
      <c r="B53" s="11" t="s">
        <v>41</v>
      </c>
      <c r="C53" s="27">
        <f>C54+C55</f>
        <v>270</v>
      </c>
      <c r="D53" s="32">
        <f>D54+D55</f>
        <v>57.8</v>
      </c>
      <c r="E53" s="38">
        <f t="shared" si="0"/>
        <v>21.407407407407405</v>
      </c>
    </row>
    <row r="54" spans="1:5" ht="39.75" customHeight="1">
      <c r="A54" s="7" t="s">
        <v>164</v>
      </c>
      <c r="B54" s="7" t="s">
        <v>177</v>
      </c>
      <c r="C54" s="6"/>
      <c r="D54" s="33"/>
      <c r="E54" s="38"/>
    </row>
    <row r="55" spans="1:5" ht="38.25">
      <c r="A55" s="7" t="s">
        <v>165</v>
      </c>
      <c r="B55" s="7" t="s">
        <v>176</v>
      </c>
      <c r="C55" s="6">
        <v>270</v>
      </c>
      <c r="D55" s="33">
        <v>57.8</v>
      </c>
      <c r="E55" s="38">
        <f t="shared" si="0"/>
        <v>21.407407407407405</v>
      </c>
    </row>
    <row r="56" spans="1:5" ht="25.5" hidden="1">
      <c r="A56" s="7" t="s">
        <v>42</v>
      </c>
      <c r="B56" s="7" t="s">
        <v>43</v>
      </c>
      <c r="C56" s="9"/>
      <c r="D56" s="33"/>
      <c r="E56" s="38" t="e">
        <f t="shared" si="0"/>
        <v>#DIV/0!</v>
      </c>
    </row>
    <row r="57" spans="1:5" ht="25.5" hidden="1">
      <c r="A57" s="7" t="s">
        <v>44</v>
      </c>
      <c r="B57" s="7" t="s">
        <v>45</v>
      </c>
      <c r="C57" s="6"/>
      <c r="D57" s="33"/>
      <c r="E57" s="38" t="e">
        <f t="shared" si="0"/>
        <v>#DIV/0!</v>
      </c>
    </row>
    <row r="58" spans="1:5" ht="51.75" customHeight="1">
      <c r="A58" s="40" t="s">
        <v>166</v>
      </c>
      <c r="B58" s="39" t="s">
        <v>46</v>
      </c>
      <c r="C58" s="27">
        <f>C64</f>
        <v>20</v>
      </c>
      <c r="D58" s="32">
        <f>D64</f>
        <v>276</v>
      </c>
      <c r="E58" s="38">
        <f t="shared" si="0"/>
        <v>1380</v>
      </c>
    </row>
    <row r="59" spans="1:5" ht="0.75" customHeight="1">
      <c r="A59" s="7" t="s">
        <v>47</v>
      </c>
      <c r="B59" s="7" t="s">
        <v>48</v>
      </c>
      <c r="C59" s="6"/>
      <c r="D59" s="33"/>
      <c r="E59" s="38" t="e">
        <f t="shared" si="0"/>
        <v>#DIV/0!</v>
      </c>
    </row>
    <row r="60" spans="1:5" ht="102" hidden="1">
      <c r="A60" s="7" t="s">
        <v>49</v>
      </c>
      <c r="B60" s="7" t="s">
        <v>50</v>
      </c>
      <c r="C60" s="6"/>
      <c r="D60" s="33"/>
      <c r="E60" s="38" t="e">
        <f t="shared" si="0"/>
        <v>#DIV/0!</v>
      </c>
    </row>
    <row r="61" spans="1:5" ht="1.5" customHeight="1" hidden="1">
      <c r="A61" s="7" t="s">
        <v>51</v>
      </c>
      <c r="B61" s="7" t="s">
        <v>52</v>
      </c>
      <c r="C61" s="6"/>
      <c r="D61" s="33"/>
      <c r="E61" s="38" t="e">
        <f t="shared" si="0"/>
        <v>#DIV/0!</v>
      </c>
    </row>
    <row r="62" spans="1:5" ht="102" hidden="1">
      <c r="A62" s="7" t="s">
        <v>53</v>
      </c>
      <c r="B62" s="7" t="s">
        <v>54</v>
      </c>
      <c r="C62" s="9"/>
      <c r="D62" s="33"/>
      <c r="E62" s="38" t="e">
        <f t="shared" si="0"/>
        <v>#DIV/0!</v>
      </c>
    </row>
    <row r="63" spans="1:5" ht="102" hidden="1">
      <c r="A63" s="7" t="s">
        <v>55</v>
      </c>
      <c r="B63" s="7" t="s">
        <v>56</v>
      </c>
      <c r="C63" s="6"/>
      <c r="D63" s="33"/>
      <c r="E63" s="38" t="e">
        <f t="shared" si="0"/>
        <v>#DIV/0!</v>
      </c>
    </row>
    <row r="64" spans="1:5" ht="102">
      <c r="A64" s="7" t="s">
        <v>167</v>
      </c>
      <c r="B64" s="7" t="s">
        <v>57</v>
      </c>
      <c r="C64" s="6">
        <v>20</v>
      </c>
      <c r="D64" s="33">
        <v>276</v>
      </c>
      <c r="E64" s="38">
        <f t="shared" si="0"/>
        <v>1380</v>
      </c>
    </row>
    <row r="65" spans="1:5" ht="38.25" hidden="1">
      <c r="A65" s="21" t="s">
        <v>58</v>
      </c>
      <c r="B65" s="22" t="s">
        <v>59</v>
      </c>
      <c r="C65" s="23"/>
      <c r="D65" s="33"/>
      <c r="E65" s="38" t="e">
        <f t="shared" si="0"/>
        <v>#DIV/0!</v>
      </c>
    </row>
    <row r="66" spans="1:5" ht="51" hidden="1">
      <c r="A66" s="24" t="s">
        <v>60</v>
      </c>
      <c r="B66" s="24" t="s">
        <v>61</v>
      </c>
      <c r="C66" s="23"/>
      <c r="D66" s="33"/>
      <c r="E66" s="38" t="e">
        <f t="shared" si="0"/>
        <v>#DIV/0!</v>
      </c>
    </row>
    <row r="67" spans="1:5" ht="63.75" hidden="1">
      <c r="A67" s="24" t="s">
        <v>62</v>
      </c>
      <c r="B67" s="24" t="s">
        <v>63</v>
      </c>
      <c r="C67" s="23"/>
      <c r="D67" s="33"/>
      <c r="E67" s="38" t="e">
        <f t="shared" si="0"/>
        <v>#DIV/0!</v>
      </c>
    </row>
    <row r="68" spans="1:5" ht="63.75" hidden="1">
      <c r="A68" s="24" t="s">
        <v>64</v>
      </c>
      <c r="B68" s="24" t="s">
        <v>65</v>
      </c>
      <c r="C68" s="23"/>
      <c r="D68" s="33"/>
      <c r="E68" s="38" t="e">
        <f t="shared" si="0"/>
        <v>#DIV/0!</v>
      </c>
    </row>
    <row r="69" spans="1:5" ht="28.5">
      <c r="A69" s="40" t="s">
        <v>168</v>
      </c>
      <c r="B69" s="11" t="s">
        <v>66</v>
      </c>
      <c r="C69" s="27">
        <v>0</v>
      </c>
      <c r="D69" s="32">
        <v>1</v>
      </c>
      <c r="E69" s="38"/>
    </row>
    <row r="70" spans="1:5" ht="63.75" hidden="1">
      <c r="A70" s="7" t="s">
        <v>67</v>
      </c>
      <c r="B70" s="7" t="s">
        <v>68</v>
      </c>
      <c r="C70" s="9"/>
      <c r="D70" s="33"/>
      <c r="E70" s="38" t="e">
        <f t="shared" si="0"/>
        <v>#DIV/0!</v>
      </c>
    </row>
    <row r="71" spans="1:5" ht="89.25" hidden="1">
      <c r="A71" s="7" t="s">
        <v>69</v>
      </c>
      <c r="B71" s="7" t="s">
        <v>70</v>
      </c>
      <c r="C71" s="9"/>
      <c r="D71" s="33"/>
      <c r="E71" s="38" t="e">
        <f t="shared" si="0"/>
        <v>#DIV/0!</v>
      </c>
    </row>
    <row r="72" spans="1:5" ht="114.75" hidden="1">
      <c r="A72" s="7" t="s">
        <v>71</v>
      </c>
      <c r="B72" s="7" t="s">
        <v>72</v>
      </c>
      <c r="C72" s="9"/>
      <c r="D72" s="33"/>
      <c r="E72" s="38" t="e">
        <f t="shared" si="0"/>
        <v>#DIV/0!</v>
      </c>
    </row>
    <row r="73" spans="1:5" ht="42.75" customHeight="1">
      <c r="A73" s="7" t="s">
        <v>169</v>
      </c>
      <c r="B73" s="7" t="s">
        <v>73</v>
      </c>
      <c r="C73" s="6">
        <v>0</v>
      </c>
      <c r="D73" s="33">
        <v>1</v>
      </c>
      <c r="E73" s="38"/>
    </row>
    <row r="74" spans="1:5" ht="38.25" hidden="1">
      <c r="A74" s="7" t="s">
        <v>74</v>
      </c>
      <c r="B74" s="7" t="s">
        <v>75</v>
      </c>
      <c r="C74" s="6"/>
      <c r="D74" s="33"/>
      <c r="E74" s="38" t="e">
        <f aca="true" t="shared" si="1" ref="E74:E114">D74/C74*100</f>
        <v>#DIV/0!</v>
      </c>
    </row>
    <row r="75" spans="1:5" ht="30.75" customHeight="1">
      <c r="A75" s="40" t="s">
        <v>170</v>
      </c>
      <c r="B75" s="11" t="s">
        <v>76</v>
      </c>
      <c r="C75" s="27">
        <f>C78+C79</f>
        <v>370</v>
      </c>
      <c r="D75" s="32">
        <f>D78+D79</f>
        <v>108.59</v>
      </c>
      <c r="E75" s="38">
        <f t="shared" si="1"/>
        <v>29.348648648648652</v>
      </c>
    </row>
    <row r="76" spans="1:5" ht="30" customHeight="1">
      <c r="A76" s="7" t="s">
        <v>171</v>
      </c>
      <c r="B76" s="7" t="s">
        <v>77</v>
      </c>
      <c r="C76" s="9"/>
      <c r="D76" s="33"/>
      <c r="E76" s="38"/>
    </row>
    <row r="77" spans="1:5" ht="0.75" customHeight="1" hidden="1">
      <c r="A77" s="7" t="s">
        <v>78</v>
      </c>
      <c r="B77" s="7" t="s">
        <v>79</v>
      </c>
      <c r="C77" s="9"/>
      <c r="D77" s="33"/>
      <c r="E77" s="38" t="e">
        <f t="shared" si="1"/>
        <v>#DIV/0!</v>
      </c>
    </row>
    <row r="78" spans="1:5" ht="25.5">
      <c r="A78" s="7" t="s">
        <v>172</v>
      </c>
      <c r="B78" s="7" t="s">
        <v>174</v>
      </c>
      <c r="C78" s="6">
        <v>250</v>
      </c>
      <c r="D78" s="33">
        <v>108.59</v>
      </c>
      <c r="E78" s="38">
        <f t="shared" si="1"/>
        <v>43.436</v>
      </c>
    </row>
    <row r="79" spans="1:5" ht="33.75" customHeight="1">
      <c r="A79" s="7" t="s">
        <v>173</v>
      </c>
      <c r="B79" s="7" t="s">
        <v>175</v>
      </c>
      <c r="C79" s="6">
        <v>120</v>
      </c>
      <c r="D79" s="33">
        <v>0</v>
      </c>
      <c r="E79" s="38">
        <f t="shared" si="1"/>
        <v>0</v>
      </c>
    </row>
    <row r="80" spans="1:5" ht="31.5" customHeight="1">
      <c r="A80" s="12" t="s">
        <v>178</v>
      </c>
      <c r="B80" s="13" t="s">
        <v>80</v>
      </c>
      <c r="C80" s="28">
        <f>C81+C85+C97+C102+C111</f>
        <v>23313.82</v>
      </c>
      <c r="D80" s="31">
        <f>D81+D85+D97+D102+D111</f>
        <v>11211.03</v>
      </c>
      <c r="E80" s="38">
        <f t="shared" si="1"/>
        <v>48.08748630640539</v>
      </c>
    </row>
    <row r="81" spans="1:5" ht="38.25">
      <c r="A81" s="10" t="s">
        <v>213</v>
      </c>
      <c r="B81" s="11" t="s">
        <v>81</v>
      </c>
      <c r="C81" s="27">
        <f>C82</f>
        <v>12071.8</v>
      </c>
      <c r="D81" s="32">
        <f>D82</f>
        <v>6594.74</v>
      </c>
      <c r="E81" s="38">
        <f t="shared" si="1"/>
        <v>54.62930134694081</v>
      </c>
    </row>
    <row r="82" spans="1:5" ht="28.5" customHeight="1">
      <c r="A82" s="7" t="s">
        <v>179</v>
      </c>
      <c r="B82" s="7" t="s">
        <v>82</v>
      </c>
      <c r="C82" s="6">
        <v>12071.8</v>
      </c>
      <c r="D82" s="33">
        <v>6594.74</v>
      </c>
      <c r="E82" s="38">
        <f t="shared" si="1"/>
        <v>54.62930134694081</v>
      </c>
    </row>
    <row r="83" spans="1:5" ht="25.5" hidden="1">
      <c r="A83" s="7" t="s">
        <v>83</v>
      </c>
      <c r="B83" s="7" t="s">
        <v>84</v>
      </c>
      <c r="C83" s="6"/>
      <c r="D83" s="33"/>
      <c r="E83" s="38" t="e">
        <f t="shared" si="1"/>
        <v>#DIV/0!</v>
      </c>
    </row>
    <row r="84" spans="1:5" ht="38.25" hidden="1">
      <c r="A84" s="7" t="s">
        <v>85</v>
      </c>
      <c r="B84" s="7" t="s">
        <v>86</v>
      </c>
      <c r="C84" s="6"/>
      <c r="D84" s="33"/>
      <c r="E84" s="38" t="e">
        <f t="shared" si="1"/>
        <v>#DIV/0!</v>
      </c>
    </row>
    <row r="85" spans="1:5" ht="41.25" customHeight="1">
      <c r="A85" s="10" t="s">
        <v>185</v>
      </c>
      <c r="B85" s="11" t="s">
        <v>87</v>
      </c>
      <c r="C85" s="27">
        <f>C86+C87+C95</f>
        <v>5926.58</v>
      </c>
      <c r="D85" s="32">
        <f>D86+D87+D95</f>
        <v>3204.78</v>
      </c>
      <c r="E85" s="38">
        <f t="shared" si="1"/>
        <v>54.07469400564913</v>
      </c>
    </row>
    <row r="86" spans="1:5" ht="38.25">
      <c r="A86" s="7" t="s">
        <v>180</v>
      </c>
      <c r="B86" s="7" t="s">
        <v>88</v>
      </c>
      <c r="C86" s="6">
        <v>2721.8</v>
      </c>
      <c r="D86" s="34"/>
      <c r="E86" s="38">
        <f t="shared" si="1"/>
        <v>0</v>
      </c>
    </row>
    <row r="87" spans="1:5" ht="51">
      <c r="A87" s="7" t="s">
        <v>181</v>
      </c>
      <c r="B87" s="7" t="s">
        <v>182</v>
      </c>
      <c r="C87" s="6">
        <v>2377.92</v>
      </c>
      <c r="D87" s="33">
        <v>2377.92</v>
      </c>
      <c r="E87" s="38">
        <f t="shared" si="1"/>
        <v>100</v>
      </c>
    </row>
    <row r="88" spans="1:5" ht="1.5" customHeight="1" hidden="1">
      <c r="A88" s="7" t="s">
        <v>183</v>
      </c>
      <c r="B88" s="7" t="s">
        <v>90</v>
      </c>
      <c r="C88" s="6"/>
      <c r="D88" s="33"/>
      <c r="E88" s="38" t="e">
        <f t="shared" si="1"/>
        <v>#DIV/0!</v>
      </c>
    </row>
    <row r="89" spans="1:5" ht="1.5" customHeight="1" hidden="1">
      <c r="A89" s="7" t="s">
        <v>89</v>
      </c>
      <c r="B89" s="7" t="s">
        <v>90</v>
      </c>
      <c r="C89" s="6"/>
      <c r="D89" s="33"/>
      <c r="E89" s="38" t="e">
        <f t="shared" si="1"/>
        <v>#DIV/0!</v>
      </c>
    </row>
    <row r="90" spans="1:5" ht="102" hidden="1">
      <c r="A90" s="7" t="s">
        <v>91</v>
      </c>
      <c r="B90" s="7" t="s">
        <v>92</v>
      </c>
      <c r="C90" s="6"/>
      <c r="D90" s="33"/>
      <c r="E90" s="38" t="e">
        <f t="shared" si="1"/>
        <v>#DIV/0!</v>
      </c>
    </row>
    <row r="91" spans="1:5" ht="49.5" customHeight="1" hidden="1">
      <c r="A91" s="7" t="s">
        <v>93</v>
      </c>
      <c r="B91" s="7" t="s">
        <v>94</v>
      </c>
      <c r="C91" s="6"/>
      <c r="D91" s="33"/>
      <c r="E91" s="38" t="e">
        <f t="shared" si="1"/>
        <v>#DIV/0!</v>
      </c>
    </row>
    <row r="92" spans="1:5" ht="51" hidden="1">
      <c r="A92" s="7" t="s">
        <v>95</v>
      </c>
      <c r="B92" s="7" t="s">
        <v>96</v>
      </c>
      <c r="C92" s="6"/>
      <c r="D92" s="33"/>
      <c r="E92" s="38" t="e">
        <f t="shared" si="1"/>
        <v>#DIV/0!</v>
      </c>
    </row>
    <row r="93" spans="1:5" ht="102" hidden="1">
      <c r="A93" s="7" t="s">
        <v>97</v>
      </c>
      <c r="B93" s="7" t="s">
        <v>98</v>
      </c>
      <c r="C93" s="6"/>
      <c r="D93" s="33"/>
      <c r="E93" s="38" t="e">
        <f t="shared" si="1"/>
        <v>#DIV/0!</v>
      </c>
    </row>
    <row r="94" spans="1:5" ht="102" hidden="1">
      <c r="A94" s="7" t="s">
        <v>99</v>
      </c>
      <c r="B94" s="7" t="s">
        <v>100</v>
      </c>
      <c r="C94" s="6"/>
      <c r="D94" s="33"/>
      <c r="E94" s="38" t="e">
        <f t="shared" si="1"/>
        <v>#DIV/0!</v>
      </c>
    </row>
    <row r="95" spans="1:5" ht="24" customHeight="1">
      <c r="A95" s="7" t="s">
        <v>184</v>
      </c>
      <c r="B95" s="7" t="s">
        <v>101</v>
      </c>
      <c r="C95" s="6">
        <v>826.86</v>
      </c>
      <c r="D95" s="33">
        <v>826.86</v>
      </c>
      <c r="E95" s="38">
        <f t="shared" si="1"/>
        <v>100</v>
      </c>
    </row>
    <row r="96" spans="1:5" ht="0.75" customHeight="1">
      <c r="A96" s="7" t="s">
        <v>102</v>
      </c>
      <c r="B96" s="7" t="s">
        <v>103</v>
      </c>
      <c r="C96" s="6"/>
      <c r="D96" s="33"/>
      <c r="E96" s="38" t="e">
        <f t="shared" si="1"/>
        <v>#DIV/0!</v>
      </c>
    </row>
    <row r="97" spans="1:5" ht="30.75" customHeight="1">
      <c r="A97" s="10" t="s">
        <v>186</v>
      </c>
      <c r="B97" s="11" t="s">
        <v>104</v>
      </c>
      <c r="C97" s="27">
        <f>C98+C100</f>
        <v>819.27</v>
      </c>
      <c r="D97" s="32">
        <f>D98+D100</f>
        <v>426.43</v>
      </c>
      <c r="E97" s="38">
        <f t="shared" si="1"/>
        <v>52.04999572790411</v>
      </c>
    </row>
    <row r="98" spans="1:5" ht="51">
      <c r="A98" s="7" t="s">
        <v>187</v>
      </c>
      <c r="B98" s="7" t="s">
        <v>105</v>
      </c>
      <c r="C98" s="6">
        <v>306.18</v>
      </c>
      <c r="D98" s="33">
        <v>169.88</v>
      </c>
      <c r="E98" s="38">
        <f t="shared" si="1"/>
        <v>55.48370239728264</v>
      </c>
    </row>
    <row r="99" spans="1:5" ht="3" customHeight="1" hidden="1">
      <c r="A99" s="7" t="s">
        <v>106</v>
      </c>
      <c r="B99" s="7" t="s">
        <v>107</v>
      </c>
      <c r="C99" s="6"/>
      <c r="D99" s="33"/>
      <c r="E99" s="38" t="e">
        <f t="shared" si="1"/>
        <v>#DIV/0!</v>
      </c>
    </row>
    <row r="100" spans="1:5" ht="37.5" customHeight="1">
      <c r="A100" s="7" t="s">
        <v>188</v>
      </c>
      <c r="B100" s="7" t="s">
        <v>108</v>
      </c>
      <c r="C100" s="6">
        <v>513.09</v>
      </c>
      <c r="D100" s="33">
        <v>256.55</v>
      </c>
      <c r="E100" s="38">
        <f t="shared" si="1"/>
        <v>50.0009744879066</v>
      </c>
    </row>
    <row r="101" spans="1:5" ht="38.25" hidden="1">
      <c r="A101" s="7" t="s">
        <v>189</v>
      </c>
      <c r="B101" s="7" t="s">
        <v>109</v>
      </c>
      <c r="C101" s="6"/>
      <c r="D101" s="33"/>
      <c r="E101" s="38" t="e">
        <f t="shared" si="1"/>
        <v>#DIV/0!</v>
      </c>
    </row>
    <row r="102" spans="1:5" ht="29.25" customHeight="1">
      <c r="A102" s="10" t="s">
        <v>214</v>
      </c>
      <c r="B102" s="11" t="s">
        <v>110</v>
      </c>
      <c r="C102" s="27">
        <f>C103+C105</f>
        <v>4496.17</v>
      </c>
      <c r="D102" s="32">
        <f>D103+D105</f>
        <v>1282.7</v>
      </c>
      <c r="E102" s="38">
        <f t="shared" si="1"/>
        <v>28.528725559754193</v>
      </c>
    </row>
    <row r="103" spans="1:5" ht="76.5">
      <c r="A103" s="7" t="s">
        <v>190</v>
      </c>
      <c r="B103" s="7" t="s">
        <v>111</v>
      </c>
      <c r="C103" s="6">
        <v>18.7</v>
      </c>
      <c r="D103" s="33">
        <v>18.7</v>
      </c>
      <c r="E103" s="38">
        <f t="shared" si="1"/>
        <v>100</v>
      </c>
    </row>
    <row r="104" spans="1:5" ht="76.5" hidden="1">
      <c r="A104" s="7" t="s">
        <v>112</v>
      </c>
      <c r="B104" s="7" t="s">
        <v>113</v>
      </c>
      <c r="C104" s="6"/>
      <c r="D104" s="33"/>
      <c r="E104" s="38" t="e">
        <f t="shared" si="1"/>
        <v>#DIV/0!</v>
      </c>
    </row>
    <row r="105" spans="1:5" ht="32.25" customHeight="1">
      <c r="A105" s="7" t="s">
        <v>191</v>
      </c>
      <c r="B105" s="7" t="s">
        <v>114</v>
      </c>
      <c r="C105" s="6">
        <v>4477.47</v>
      </c>
      <c r="D105" s="33">
        <v>1264</v>
      </c>
      <c r="E105" s="38">
        <f t="shared" si="1"/>
        <v>28.230228231568272</v>
      </c>
    </row>
    <row r="106" spans="1:5" ht="0.75" customHeight="1" hidden="1">
      <c r="A106" s="7" t="s">
        <v>115</v>
      </c>
      <c r="B106" s="7" t="s">
        <v>116</v>
      </c>
      <c r="C106" s="6"/>
      <c r="D106" s="33"/>
      <c r="E106" s="38" t="e">
        <f t="shared" si="1"/>
        <v>#DIV/0!</v>
      </c>
    </row>
    <row r="107" spans="1:5" ht="25.5" hidden="1">
      <c r="A107" s="10" t="s">
        <v>117</v>
      </c>
      <c r="B107" s="11" t="s">
        <v>118</v>
      </c>
      <c r="C107" s="6"/>
      <c r="D107" s="33"/>
      <c r="E107" s="38" t="e">
        <f t="shared" si="1"/>
        <v>#DIV/0!</v>
      </c>
    </row>
    <row r="108" spans="1:5" ht="25.5" hidden="1">
      <c r="A108" s="7" t="s">
        <v>119</v>
      </c>
      <c r="B108" s="7" t="s">
        <v>120</v>
      </c>
      <c r="C108" s="6"/>
      <c r="D108" s="33"/>
      <c r="E108" s="38" t="e">
        <f t="shared" si="1"/>
        <v>#DIV/0!</v>
      </c>
    </row>
    <row r="109" spans="1:5" ht="114.75" hidden="1">
      <c r="A109" s="10" t="s">
        <v>121</v>
      </c>
      <c r="B109" s="11" t="s">
        <v>122</v>
      </c>
      <c r="C109" s="9"/>
      <c r="D109" s="33"/>
      <c r="E109" s="38" t="e">
        <f t="shared" si="1"/>
        <v>#DIV/0!</v>
      </c>
    </row>
    <row r="110" spans="1:5" ht="38.25" hidden="1">
      <c r="A110" s="7" t="s">
        <v>123</v>
      </c>
      <c r="B110" s="7" t="s">
        <v>124</v>
      </c>
      <c r="C110" s="9"/>
      <c r="D110" s="33"/>
      <c r="E110" s="38" t="e">
        <f t="shared" si="1"/>
        <v>#DIV/0!</v>
      </c>
    </row>
    <row r="111" spans="1:5" ht="48">
      <c r="A111" s="10" t="s">
        <v>192</v>
      </c>
      <c r="B111" s="39" t="s">
        <v>125</v>
      </c>
      <c r="C111" s="29"/>
      <c r="D111" s="32">
        <f>D112</f>
        <v>-297.62</v>
      </c>
      <c r="E111" s="38"/>
    </row>
    <row r="112" spans="1:5" ht="51">
      <c r="A112" s="7" t="s">
        <v>193</v>
      </c>
      <c r="B112" s="7" t="s">
        <v>126</v>
      </c>
      <c r="C112" s="9"/>
      <c r="D112" s="33">
        <v>-297.62</v>
      </c>
      <c r="E112" s="38"/>
    </row>
    <row r="113" spans="1:5" ht="0.75" customHeight="1">
      <c r="A113" s="7" t="s">
        <v>127</v>
      </c>
      <c r="B113" s="7" t="s">
        <v>128</v>
      </c>
      <c r="C113" s="9"/>
      <c r="D113" s="33"/>
      <c r="E113" s="38" t="e">
        <f t="shared" si="1"/>
        <v>#DIV/0!</v>
      </c>
    </row>
    <row r="114" spans="1:5" ht="21.75" customHeight="1">
      <c r="A114" s="8"/>
      <c r="B114" s="1" t="s">
        <v>129</v>
      </c>
      <c r="C114" s="30">
        <f>C8+C40+C80</f>
        <v>37464.92</v>
      </c>
      <c r="D114" s="35">
        <f>D8+D40+D80</f>
        <v>17349.550000000003</v>
      </c>
      <c r="E114" s="38">
        <f t="shared" si="1"/>
        <v>46.30878699327265</v>
      </c>
    </row>
    <row r="115" ht="12.75">
      <c r="E115" s="26"/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  <row r="167" ht="12.75">
      <c r="E167" s="26"/>
    </row>
    <row r="168" ht="12.75">
      <c r="E168" s="26"/>
    </row>
    <row r="169" ht="12.75">
      <c r="E169" s="26"/>
    </row>
    <row r="170" ht="12.75">
      <c r="E170" s="26"/>
    </row>
    <row r="171" ht="12.75">
      <c r="E171" s="26"/>
    </row>
    <row r="172" ht="12.75">
      <c r="E172" s="26"/>
    </row>
    <row r="173" ht="12.75">
      <c r="E173" s="26"/>
    </row>
    <row r="174" ht="12.75">
      <c r="E174" s="26"/>
    </row>
    <row r="175" ht="12.75">
      <c r="E175" s="26"/>
    </row>
    <row r="176" ht="12.75">
      <c r="E176" s="26"/>
    </row>
    <row r="177" ht="12.75">
      <c r="E177" s="26"/>
    </row>
    <row r="178" ht="12.75">
      <c r="E178" s="26"/>
    </row>
    <row r="179" ht="12.75">
      <c r="E179" s="26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  <row r="201" ht="12.75">
      <c r="E201" s="26"/>
    </row>
  </sheetData>
  <sheetProtection/>
  <mergeCells count="5">
    <mergeCell ref="A6:I6"/>
    <mergeCell ref="B1:D1"/>
    <mergeCell ref="A2:I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2015-07-24T10:35:40Z</cp:lastPrinted>
  <dcterms:created xsi:type="dcterms:W3CDTF">1996-10-08T23:32:33Z</dcterms:created>
  <dcterms:modified xsi:type="dcterms:W3CDTF">2015-07-24T10:35:50Z</dcterms:modified>
  <cp:category/>
  <cp:version/>
  <cp:contentType/>
  <cp:contentStatus/>
</cp:coreProperties>
</file>