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nchos\Documents\ОЛЬГИНА ПАПКА С ДОКУМЕНТАМИ\2024 г\ПОПРАВКИ 2024\ПОПРАВКИ 1\"/>
    </mc:Choice>
  </mc:AlternateContent>
  <xr:revisionPtr revIDLastSave="0" documentId="13_ncr:1_{0361D4C5-F4A6-48C1-B5DD-5E09D70B3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ДЧБ!$A$12</definedName>
    <definedName name="FIO" localSheetId="0">ДЧБ!$E$12</definedName>
    <definedName name="LAST_CELL" localSheetId="0">ДЧБ!$I$51</definedName>
    <definedName name="SIGN" localSheetId="0">ДЧБ!$A$12:$G$12</definedName>
  </definedNames>
  <calcPr calcId="191029"/>
</workbook>
</file>

<file path=xl/calcChain.xml><?xml version="1.0" encoding="utf-8"?>
<calcChain xmlns="http://schemas.openxmlformats.org/spreadsheetml/2006/main">
  <c r="G20" i="1" l="1"/>
  <c r="F20" i="1"/>
  <c r="G7" i="1"/>
  <c r="F7" i="1"/>
  <c r="E30" i="1"/>
  <c r="E7" i="1"/>
  <c r="E20" i="1"/>
  <c r="F6" i="1" l="1"/>
  <c r="F30" i="1"/>
  <c r="G30" i="1" l="1"/>
  <c r="G6" i="1" l="1"/>
  <c r="G46" i="1" s="1"/>
  <c r="F46" i="1"/>
  <c r="E6" i="1" l="1"/>
  <c r="E46" i="1" s="1"/>
</calcChain>
</file>

<file path=xl/sharedStrings.xml><?xml version="1.0" encoding="utf-8"?>
<sst xmlns="http://schemas.openxmlformats.org/spreadsheetml/2006/main" count="159" uniqueCount="90">
  <si>
    <t>Единица измерения руб.</t>
  </si>
  <si>
    <t>Наименование кода</t>
  </si>
  <si>
    <t>Гл. администратор</t>
  </si>
  <si>
    <t>КВД</t>
  </si>
  <si>
    <t>Код цели</t>
  </si>
  <si>
    <t>Бюджетные назначения 2024 год</t>
  </si>
  <si>
    <t>Бюджетные назначения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</si>
  <si>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</si>
  <si>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</si>
  <si>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</si>
  <si>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</si>
  <si>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</si>
  <si>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</si>
  <si>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</si>
  <si>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</si>
  <si>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</si>
  <si>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</si>
  <si>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</si>
  <si>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</si>
  <si>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</si>
  <si>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</si>
  <si>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</si>
  <si>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</si>
  <si>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</si>
  <si>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</si>
  <si>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</si>
  <si>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</si>
  <si>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</si>
  <si>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 от сдачи в аренду имущества, составляющего казну сельских поселений (за исключением земельных участков)</t>
  </si>
  <si>
    <t>613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</si>
  <si>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</si>
  <si>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</si>
  <si>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</si>
  <si>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</si>
  <si>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</si>
  <si>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</si>
  <si>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</si>
  <si>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</si>
  <si>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</si>
  <si>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</si>
  <si>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</si>
  <si>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</si>
  <si>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</si>
  <si>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</si>
  <si>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</si>
  <si>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</si>
  <si>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</si>
  <si>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</si>
  <si>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Прочие субсидии бюджетам сельских поселений</t>
  </si>
  <si>
    <t>2 02 29999 10 0000 150</t>
  </si>
  <si>
    <t>1022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</si>
  <si>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</si>
  <si>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</si>
  <si>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</si>
  <si>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</si>
  <si>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</si>
  <si>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</si>
  <si>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</si>
  <si>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</si>
  <si>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</si>
  <si>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Итого</t>
  </si>
  <si>
    <t>НАЛОГОВЫЕ И НЕНАЛОГОВЫЕ</t>
  </si>
  <si>
    <t>НАЛОГОВЫЕ ДОХОДЫ</t>
  </si>
  <si>
    <t>БЕЗВОЗМЕЗДНЫЕ ПОСТУПЛЕНИЯ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</si>
  <si>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</si>
  <si>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</si>
  <si>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1 01 02010 01 2100 110</t>
  </si>
  <si>
    <t xml:space="preserve"> 1 03 02241 01 40000 110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</si>
  <si>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</si>
  <si>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</si>
  <si>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передаваемые бюджетам сельских поселений</t>
  </si>
  <si>
    <t>2 02 49999 10 0000 150</t>
  </si>
  <si>
    <t>25</t>
  </si>
  <si>
    <t>прочие безвозмездные поступления в бюджеты сельских поселений</t>
  </si>
  <si>
    <t>2 07 05030 10 0000 150</t>
  </si>
  <si>
    <t>1055</t>
  </si>
  <si>
    <t>10</t>
  </si>
  <si>
    <t>58</t>
  </si>
  <si>
    <t>36</t>
  </si>
  <si>
    <t xml:space="preserve"> приложение №2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</si>
  <si>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</si>
  <si>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</si>
  <si>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</si>
  <si>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</si>
  <si>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к Решению Совета Депутатов №    от      .03.2024        Рождественского сельского поселения</t>
  </si>
  <si>
    <t>Прогнозируемые поступления доходов в бюджет Рождественского сельского поселения на 2024 год и на плановый период 2025 и 2026 годов</t>
  </si>
  <si>
    <t>Бюджетные назначения 2026 год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</si>
  <si>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</si>
  <si>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</si>
  <si>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245555ох121310000000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</si>
</sst>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190500</xdr:rowOff>
    </xdr:from>
    <xdr:to>
      <xdr:col>4</xdr:col>
      <xdr:colOff>0</xdr:colOff>
      <xdr:row>49</xdr:row>
      <xdr:rowOff>45720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28994100"/>
          <a:ext cx="4657725" cy="369570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50</xdr:row>
      <xdr:rowOff>76200</xdr:rowOff>
    </xdr:from>
    <xdr:to>
      <xdr:col>4</xdr:col>
      <xdr:colOff>0</xdr:colOff>
      <xdr:row>52</xdr:row>
      <xdr:rowOff>91440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29556075"/>
          <a:ext cx="4657725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46"/>
  <sheetViews>
    <sheetView showGridLines="0" tabSelected="1" topLeftCell="A43" workbookViewId="0">
      <selection activeCell="H35" sqref="H35"/>
    </sheetView>
  </sheetViews>
  <sheetFormatPr defaultRowHeight="12.75" customHeight="1" x14ac:dyDescent="0.2"/>
  <cols>
    <col min="1" max="1" width="30.7109375" customWidth="1"/>
    <col min="2" max="2" width="6.7109375" customWidth="1"/>
    <col min="3" max="3" width="25.7109375" customWidth="1"/>
    <col min="4" max="4" width="6.7109375" customWidth="1"/>
    <col min="5" max="5" width="11.85546875" bestFit="1" customWidth="1"/>
    <col min="6" max="6" width="15.42578125" customWidth="1"/>
    <col min="7" max="7" width="17.42578125" customWidth="1"/>
    <col min="8" max="8" width="13" customWidth="1"/>
    <col min="9" max="9" width="9.140625" customWidth="1"/>
  </cols>
  <sheetData>
    <row r="1" spans="1:9" ht="15.75" x14ac:dyDescent="0.3">
      <c r="A1" s="25" t="s">
        <v>79</v>
      </c>
      <c r="B1" s="26"/>
      <c r="C1" s="26"/>
      <c r="D1" s="26"/>
      <c r="E1" s="26"/>
      <c r="F1" s="26"/>
      <c r="G1" s="26"/>
      <c r="H1" s="2"/>
      <c r="I1" s="2"/>
    </row>
    <row r="2" spans="1:9" ht="14.25" x14ac:dyDescent="0.3">
      <c r="A2" s="25" t="s">
        <v>84</v>
      </c>
      <c r="B2" s="26"/>
      <c r="C2" s="26"/>
      <c r="D2" s="26"/>
      <c r="E2" s="26"/>
      <c r="F2" s="26"/>
      <c r="G2" s="26"/>
      <c r="H2" s="3"/>
      <c r="I2" s="3"/>
    </row>
    <row r="3" spans="1:9" ht="52.5" customHeight="1" x14ac:dyDescent="0.3">
      <c r="A3" s="23" t="s">
        <v>85</v>
      </c>
      <c r="B3" s="24"/>
      <c r="C3" s="24"/>
      <c r="D3" s="24"/>
      <c r="E3" s="24"/>
      <c r="F3" s="24"/>
      <c r="G3" s="24"/>
    </row>
    <row r="4" spans="1:9" x14ac:dyDescent="0.2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42" x14ac:dyDescent="0.2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86</v>
      </c>
    </row>
    <row r="6" spans="1:9" ht="21" x14ac:dyDescent="0.2">
      <c r="A6" s="12"/>
      <c r="B6" s="12"/>
      <c r="C6" s="12" t="s">
        <v>61</v>
      </c>
      <c r="D6" s="12"/>
      <c r="E6" s="13">
        <f>E7+E20</f>
        <v>38168000</v>
      </c>
      <c r="F6" s="13">
        <f>F7+F20</f>
        <v>38776000</v>
      </c>
      <c r="G6" s="13">
        <f>G7+G20</f>
        <v>44094100</v>
      </c>
    </row>
    <row r="7" spans="1:9" ht="22.9" customHeight="1" x14ac:dyDescent="0.2">
      <c r="A7" s="12"/>
      <c r="B7" s="12"/>
      <c r="C7" s="12" t="s">
        <v>62</v>
      </c>
      <c r="D7" s="12"/>
      <c r="E7" s="13">
        <f>E8+E9+E10+E11+FIO+E13+E14+E15+E16+E17+E18+E19</f>
        <v>24611000</v>
      </c>
      <c r="F7" s="13">
        <f>F8+F9+F10+F11+F12+F13+F14+F15+F16+F17+F18+F19</f>
        <v>28982000</v>
      </c>
      <c r="G7" s="14">
        <f>G8+G9+G10+G11+G12+G13+G14+G15+G17+G18+G19+G16</f>
        <v>30883000</v>
      </c>
    </row>
    <row r="8" spans="1:9" ht="127.5" x14ac:dyDescent="0.2">
      <c r="A8" s="8" t="s">
        <v>7</v>
      </c>
      <c r="B8" s="6" t="s">
        <v>8</v>
      </c>
      <c r="C8" s="6" t="s">
        <v>9</v>
      </c>
      <c r="D8" s="6" t="s">
        <v>10</v>
      </c>
      <c r="E8" s="7">
        <v>6000000</v>
      </c>
      <c r="F8" s="7">
        <v>6150000</v>
      </c>
      <c r="G8" s="7">
        <v>7200000</v>
      </c>
    </row>
    <row r="9" spans="1:9" ht="100.15" customHeight="1" x14ac:dyDescent="0.2">
      <c r="A9" s="8" t="s">
        <v>65</v>
      </c>
      <c r="B9" s="6" t="s">
        <v>8</v>
      </c>
      <c r="C9" s="6" t="s">
        <v>66</v>
      </c>
      <c r="D9" s="6" t="s">
        <v>10</v>
      </c>
      <c r="E9" s="7">
        <v>0</v>
      </c>
      <c r="F9" s="7">
        <v>0</v>
      </c>
      <c r="G9" s="7">
        <v>0</v>
      </c>
    </row>
    <row r="10" spans="1:9" ht="127.5" x14ac:dyDescent="0.2">
      <c r="A10" s="8" t="s">
        <v>11</v>
      </c>
      <c r="B10" s="6" t="s">
        <v>8</v>
      </c>
      <c r="C10" s="6" t="s">
        <v>12</v>
      </c>
      <c r="D10" s="6" t="s">
        <v>10</v>
      </c>
      <c r="E10" s="7">
        <v>2000000</v>
      </c>
      <c r="F10" s="7">
        <v>2000000</v>
      </c>
      <c r="G10" s="7">
        <v>2100000</v>
      </c>
    </row>
    <row r="11" spans="1:9" ht="153" x14ac:dyDescent="0.2">
      <c r="A11" s="8" t="s">
        <v>13</v>
      </c>
      <c r="B11" s="6" t="s">
        <v>8</v>
      </c>
      <c r="C11" s="6" t="s">
        <v>67</v>
      </c>
      <c r="D11" s="6" t="s">
        <v>10</v>
      </c>
      <c r="E11" s="7">
        <v>11000</v>
      </c>
      <c r="F11" s="7">
        <v>12000</v>
      </c>
      <c r="G11" s="7">
        <v>13000</v>
      </c>
    </row>
    <row r="12" spans="1:9" ht="127.5" x14ac:dyDescent="0.2">
      <c r="A12" s="8" t="s">
        <v>14</v>
      </c>
      <c r="B12" s="6" t="s">
        <v>8</v>
      </c>
      <c r="C12" s="6" t="s">
        <v>15</v>
      </c>
      <c r="D12" s="6" t="s">
        <v>10</v>
      </c>
      <c r="E12" s="7">
        <v>2150000</v>
      </c>
      <c r="F12" s="7">
        <v>2400000</v>
      </c>
      <c r="G12" s="7">
        <v>2500000</v>
      </c>
    </row>
    <row r="13" spans="1:9" ht="89.25" x14ac:dyDescent="0.2">
      <c r="A13" s="5" t="s">
        <v>16</v>
      </c>
      <c r="B13" s="6" t="s">
        <v>8</v>
      </c>
      <c r="C13" s="6" t="s">
        <v>17</v>
      </c>
      <c r="D13" s="6" t="s">
        <v>10</v>
      </c>
      <c r="E13" s="7">
        <v>1900000</v>
      </c>
      <c r="F13" s="7">
        <v>1400000</v>
      </c>
      <c r="G13" s="7">
        <v>1900000</v>
      </c>
    </row>
    <row r="14" spans="1:9" ht="63.75" x14ac:dyDescent="0.2">
      <c r="A14" s="5" t="s">
        <v>18</v>
      </c>
      <c r="B14" s="6" t="s">
        <v>8</v>
      </c>
      <c r="C14" s="6" t="s">
        <v>19</v>
      </c>
      <c r="D14" s="6" t="s">
        <v>10</v>
      </c>
      <c r="E14" s="7">
        <v>0</v>
      </c>
      <c r="F14" s="7">
        <v>10000</v>
      </c>
      <c r="G14" s="7">
        <v>10000</v>
      </c>
    </row>
    <row r="15" spans="1:9" ht="76.5" x14ac:dyDescent="0.2">
      <c r="A15" s="5" t="s">
        <v>20</v>
      </c>
      <c r="B15" s="6" t="s">
        <v>8</v>
      </c>
      <c r="C15" s="6" t="s">
        <v>21</v>
      </c>
      <c r="D15" s="6" t="s">
        <v>10</v>
      </c>
      <c r="E15" s="7">
        <v>5100000</v>
      </c>
      <c r="F15" s="7">
        <v>9150000</v>
      </c>
      <c r="G15" s="7">
        <v>9200000</v>
      </c>
    </row>
    <row r="16" spans="1:9" ht="51" x14ac:dyDescent="0.2">
      <c r="A16" s="5" t="s">
        <v>69</v>
      </c>
      <c r="B16" s="6" t="s">
        <v>8</v>
      </c>
      <c r="C16" s="6" t="s">
        <v>68</v>
      </c>
      <c r="D16" s="6" t="s">
        <v>10</v>
      </c>
      <c r="E16" s="7">
        <v>0</v>
      </c>
      <c r="F16" s="7">
        <v>700000</v>
      </c>
      <c r="G16" s="7">
        <v>700000</v>
      </c>
    </row>
    <row r="17" spans="1:7" ht="89.25" x14ac:dyDescent="0.2">
      <c r="A17" s="5" t="s">
        <v>22</v>
      </c>
      <c r="B17" s="6" t="s">
        <v>8</v>
      </c>
      <c r="C17" s="20" t="s">
        <v>23</v>
      </c>
      <c r="D17" s="20" t="s">
        <v>10</v>
      </c>
      <c r="E17" s="21">
        <v>7450000</v>
      </c>
      <c r="F17" s="21">
        <v>7000000</v>
      </c>
      <c r="G17" s="21">
        <v>7100000</v>
      </c>
    </row>
    <row r="18" spans="1:7" ht="63.75" x14ac:dyDescent="0.2">
      <c r="A18" s="5" t="s">
        <v>24</v>
      </c>
      <c r="B18" s="6" t="s">
        <v>8</v>
      </c>
      <c r="C18" s="6" t="s">
        <v>25</v>
      </c>
      <c r="D18" s="6" t="s">
        <v>10</v>
      </c>
      <c r="E18" s="7">
        <v>0</v>
      </c>
      <c r="F18" s="7">
        <v>90000</v>
      </c>
      <c r="G18" s="7">
        <v>90000</v>
      </c>
    </row>
    <row r="19" spans="1:7" ht="89.25" x14ac:dyDescent="0.2">
      <c r="A19" s="5" t="s">
        <v>26</v>
      </c>
      <c r="B19" s="6" t="s">
        <v>8</v>
      </c>
      <c r="C19" s="6" t="s">
        <v>27</v>
      </c>
      <c r="D19" s="6" t="s">
        <v>10</v>
      </c>
      <c r="E19" s="7">
        <v>0</v>
      </c>
      <c r="F19" s="7">
        <v>70000</v>
      </c>
      <c r="G19" s="7">
        <v>70000</v>
      </c>
    </row>
    <row r="20" spans="1:7" x14ac:dyDescent="0.2">
      <c r="A20" s="5"/>
      <c r="B20" s="6"/>
      <c r="C20" s="15" t="s">
        <v>64</v>
      </c>
      <c r="D20" s="6"/>
      <c r="E20" s="16">
        <f>E21+E22+E23+E24+E26+E27+E28+E29</f>
        <v>13557000</v>
      </c>
      <c r="F20" s="16">
        <f>F21+F22+F23+F24+F25+F26+F27+F28+F29</f>
        <v>9794000</v>
      </c>
      <c r="G20" s="16">
        <f>G21+G22+G23+G24+G25+G26+G27+G28+G29</f>
        <v>13211100</v>
      </c>
    </row>
    <row r="21" spans="1:7" ht="89.25" x14ac:dyDescent="0.2">
      <c r="A21" s="5" t="s">
        <v>80</v>
      </c>
      <c r="B21" s="6" t="s">
        <v>29</v>
      </c>
      <c r="C21" s="6" t="s">
        <v>81</v>
      </c>
      <c r="D21" s="6" t="s">
        <v>10</v>
      </c>
      <c r="E21" s="7">
        <v>2000</v>
      </c>
      <c r="F21" s="7">
        <v>0</v>
      </c>
      <c r="G21" s="7">
        <v>0</v>
      </c>
    </row>
    <row r="22" spans="1:7" ht="38.25" x14ac:dyDescent="0.2">
      <c r="A22" s="5" t="s">
        <v>28</v>
      </c>
      <c r="B22" s="6" t="s">
        <v>29</v>
      </c>
      <c r="C22" s="6" t="s">
        <v>30</v>
      </c>
      <c r="D22" s="6" t="s">
        <v>10</v>
      </c>
      <c r="E22" s="7">
        <v>700000</v>
      </c>
      <c r="F22" s="7">
        <v>700000</v>
      </c>
      <c r="G22" s="7">
        <v>700000</v>
      </c>
    </row>
    <row r="23" spans="1:7" ht="25.5" x14ac:dyDescent="0.2">
      <c r="A23" s="5" t="s">
        <v>31</v>
      </c>
      <c r="B23" s="6" t="s">
        <v>29</v>
      </c>
      <c r="C23" s="6" t="s">
        <v>32</v>
      </c>
      <c r="D23" s="6" t="s">
        <v>10</v>
      </c>
      <c r="E23" s="7">
        <v>800000</v>
      </c>
      <c r="F23" s="7">
        <v>400000</v>
      </c>
      <c r="G23" s="7">
        <v>900000</v>
      </c>
    </row>
    <row r="24" spans="1:7" x14ac:dyDescent="0.2">
      <c r="A24" s="5" t="s">
        <v>33</v>
      </c>
      <c r="B24" s="6" t="s">
        <v>29</v>
      </c>
      <c r="C24" s="6" t="s">
        <v>34</v>
      </c>
      <c r="D24" s="6" t="s">
        <v>35</v>
      </c>
      <c r="E24" s="7">
        <v>10000</v>
      </c>
      <c r="F24" s="7">
        <v>10000</v>
      </c>
      <c r="G24" s="7">
        <v>10000</v>
      </c>
    </row>
    <row r="25" spans="1:7" ht="38.25" x14ac:dyDescent="0.2">
      <c r="A25" s="5" t="s">
        <v>87</v>
      </c>
      <c r="B25" s="6" t="s">
        <v>29</v>
      </c>
      <c r="C25" s="6" t="s">
        <v>88</v>
      </c>
      <c r="D25" s="6" t="s">
        <v>10</v>
      </c>
      <c r="E25" s="7">
        <v>0</v>
      </c>
      <c r="F25" s="7">
        <v>100000</v>
      </c>
      <c r="G25" s="7">
        <v>100000</v>
      </c>
    </row>
    <row r="26" spans="1:7" ht="25.5" x14ac:dyDescent="0.2">
      <c r="A26" s="5" t="s">
        <v>36</v>
      </c>
      <c r="B26" s="6" t="s">
        <v>29</v>
      </c>
      <c r="C26" s="6" t="s">
        <v>37</v>
      </c>
      <c r="D26" s="6" t="s">
        <v>10</v>
      </c>
      <c r="E26" s="7">
        <v>25000</v>
      </c>
      <c r="F26" s="7">
        <v>230000</v>
      </c>
      <c r="G26" s="7">
        <v>240000</v>
      </c>
    </row>
    <row r="27" spans="1:7" ht="102" x14ac:dyDescent="0.2">
      <c r="A27" s="8" t="s">
        <v>38</v>
      </c>
      <c r="B27" s="6" t="s">
        <v>29</v>
      </c>
      <c r="C27" s="6" t="s">
        <v>39</v>
      </c>
      <c r="D27" s="6" t="s">
        <v>10</v>
      </c>
      <c r="E27" s="7">
        <v>12000000</v>
      </c>
      <c r="F27" s="7">
        <v>8324000</v>
      </c>
      <c r="G27" s="7">
        <v>11231100</v>
      </c>
    </row>
    <row r="28" spans="1:7" x14ac:dyDescent="0.2">
      <c r="A28" s="5" t="s">
        <v>40</v>
      </c>
      <c r="B28" s="6" t="s">
        <v>29</v>
      </c>
      <c r="C28" s="6" t="s">
        <v>41</v>
      </c>
      <c r="D28" s="6" t="s">
        <v>42</v>
      </c>
      <c r="E28" s="7">
        <v>5000</v>
      </c>
      <c r="F28" s="7">
        <v>15000</v>
      </c>
      <c r="G28" s="7">
        <v>15000</v>
      </c>
    </row>
    <row r="29" spans="1:7" ht="76.5" x14ac:dyDescent="0.2">
      <c r="A29" s="5" t="s">
        <v>82</v>
      </c>
      <c r="B29" s="6" t="s">
        <v>29</v>
      </c>
      <c r="C29" s="6" t="s">
        <v>83</v>
      </c>
      <c r="D29" s="6"/>
      <c r="E29" s="7">
        <v>15000</v>
      </c>
      <c r="F29" s="7">
        <v>15000</v>
      </c>
      <c r="G29" s="7">
        <v>15000</v>
      </c>
    </row>
    <row r="30" spans="1:7" ht="25.5" x14ac:dyDescent="0.2">
      <c r="A30" s="5"/>
      <c r="B30" s="6"/>
      <c r="C30" s="15" t="s">
        <v>63</v>
      </c>
      <c r="D30" s="6"/>
      <c r="E30" s="16">
        <f>E31+E32+E33+E34+E35+E36+E37+E38+E39+E40+E41+E42+E45</f>
        <v>61705026.399999999</v>
      </c>
      <c r="F30" s="16">
        <f>F31+F32+F33+F34+F35+F36+F37+F38+F39+F40+F42+F45</f>
        <v>35804890.609999999</v>
      </c>
      <c r="G30" s="16">
        <f>G31+G32+G33+G34+G35+G36+G37+G38+G39+G40+G42+G45</f>
        <v>25412800.469999999</v>
      </c>
    </row>
    <row r="31" spans="1:7" ht="38.25" x14ac:dyDescent="0.2">
      <c r="A31" s="5" t="s">
        <v>43</v>
      </c>
      <c r="B31" s="6" t="s">
        <v>29</v>
      </c>
      <c r="C31" s="6" t="s">
        <v>44</v>
      </c>
      <c r="D31" s="6" t="s">
        <v>10</v>
      </c>
      <c r="E31" s="7">
        <v>23636700</v>
      </c>
      <c r="F31" s="7">
        <v>22665800</v>
      </c>
      <c r="G31" s="7">
        <v>21490200</v>
      </c>
    </row>
    <row r="32" spans="1:7" ht="38.25" x14ac:dyDescent="0.2">
      <c r="A32" s="5" t="s">
        <v>45</v>
      </c>
      <c r="B32" s="6" t="s">
        <v>29</v>
      </c>
      <c r="C32" s="6" t="s">
        <v>46</v>
      </c>
      <c r="D32" s="6" t="s">
        <v>47</v>
      </c>
      <c r="E32" s="7">
        <v>30988000</v>
      </c>
      <c r="F32" s="7">
        <v>0</v>
      </c>
      <c r="G32" s="7">
        <v>0</v>
      </c>
    </row>
    <row r="33" spans="1:8" ht="25.5" x14ac:dyDescent="0.2">
      <c r="A33" s="5" t="s">
        <v>48</v>
      </c>
      <c r="B33" s="6" t="s">
        <v>29</v>
      </c>
      <c r="C33" s="6" t="s">
        <v>49</v>
      </c>
      <c r="D33" s="6" t="s">
        <v>75</v>
      </c>
      <c r="E33" s="7">
        <v>18436.400000000001</v>
      </c>
      <c r="F33" s="7">
        <v>17965.93</v>
      </c>
      <c r="G33" s="7">
        <v>16980.47</v>
      </c>
    </row>
    <row r="34" spans="1:8" ht="25.5" x14ac:dyDescent="0.2">
      <c r="A34" s="5" t="s">
        <v>48</v>
      </c>
      <c r="B34" s="6" t="s">
        <v>29</v>
      </c>
      <c r="C34" s="6" t="s">
        <v>49</v>
      </c>
      <c r="D34" s="6" t="s">
        <v>50</v>
      </c>
      <c r="E34" s="7">
        <v>3397300</v>
      </c>
      <c r="F34" s="7">
        <v>3397300</v>
      </c>
      <c r="G34" s="7">
        <v>3397300</v>
      </c>
      <c r="H34" s="22"/>
    </row>
    <row r="35" spans="1:8" ht="38.25" x14ac:dyDescent="0.2">
      <c r="A35" s="5" t="s">
        <v>48</v>
      </c>
      <c r="B35" s="6" t="s">
        <v>29</v>
      </c>
      <c r="C35" s="6" t="s">
        <v>49</v>
      </c>
      <c r="D35" s="6" t="s">
        <v>89</v>
      </c>
      <c r="E35" s="7">
        <v>0</v>
      </c>
      <c r="F35" s="7">
        <v>8650004.6799999997</v>
      </c>
      <c r="G35" s="7">
        <v>0</v>
      </c>
      <c r="H35" s="22"/>
    </row>
    <row r="36" spans="1:8" ht="25.5" x14ac:dyDescent="0.2">
      <c r="A36" s="5" t="s">
        <v>48</v>
      </c>
      <c r="B36" s="6" t="s">
        <v>29</v>
      </c>
      <c r="C36" s="6" t="s">
        <v>49</v>
      </c>
      <c r="D36" s="6" t="s">
        <v>51</v>
      </c>
      <c r="E36" s="7">
        <v>1020400</v>
      </c>
      <c r="F36" s="7">
        <v>0</v>
      </c>
      <c r="G36" s="7">
        <v>0</v>
      </c>
      <c r="H36" s="22"/>
    </row>
    <row r="37" spans="1:8" ht="25.5" x14ac:dyDescent="0.2">
      <c r="A37" s="5" t="s">
        <v>48</v>
      </c>
      <c r="B37" s="6" t="s">
        <v>29</v>
      </c>
      <c r="C37" s="6" t="s">
        <v>49</v>
      </c>
      <c r="D37" s="6" t="s">
        <v>52</v>
      </c>
      <c r="E37" s="7">
        <v>728700</v>
      </c>
      <c r="F37" s="7">
        <v>0</v>
      </c>
      <c r="G37" s="7">
        <v>0</v>
      </c>
    </row>
    <row r="38" spans="1:8" ht="25.5" x14ac:dyDescent="0.2">
      <c r="A38" s="5" t="s">
        <v>48</v>
      </c>
      <c r="B38" s="6" t="s">
        <v>29</v>
      </c>
      <c r="C38" s="6" t="s">
        <v>49</v>
      </c>
      <c r="D38" s="6" t="s">
        <v>53</v>
      </c>
      <c r="E38" s="7">
        <v>500000</v>
      </c>
      <c r="F38" s="7">
        <v>0</v>
      </c>
      <c r="G38" s="7">
        <v>0</v>
      </c>
    </row>
    <row r="39" spans="1:8" ht="38.25" x14ac:dyDescent="0.2">
      <c r="A39" s="5" t="s">
        <v>54</v>
      </c>
      <c r="B39" s="6" t="s">
        <v>29</v>
      </c>
      <c r="C39" s="6" t="s">
        <v>55</v>
      </c>
      <c r="D39" s="6" t="s">
        <v>56</v>
      </c>
      <c r="E39" s="7">
        <v>3520</v>
      </c>
      <c r="F39" s="7">
        <v>3520</v>
      </c>
      <c r="G39" s="7">
        <v>3520</v>
      </c>
    </row>
    <row r="40" spans="1:8" ht="51" x14ac:dyDescent="0.2">
      <c r="A40" s="5" t="s">
        <v>57</v>
      </c>
      <c r="B40" s="6" t="s">
        <v>29</v>
      </c>
      <c r="C40" s="6" t="s">
        <v>58</v>
      </c>
      <c r="D40" s="6" t="s">
        <v>59</v>
      </c>
      <c r="E40" s="7">
        <v>346400</v>
      </c>
      <c r="F40" s="7">
        <v>380300</v>
      </c>
      <c r="G40" s="7">
        <v>414800</v>
      </c>
    </row>
    <row r="41" spans="1:8" ht="25.5" x14ac:dyDescent="0.2">
      <c r="A41" s="17" t="s">
        <v>48</v>
      </c>
      <c r="B41" s="18" t="s">
        <v>29</v>
      </c>
      <c r="C41" s="18" t="s">
        <v>71</v>
      </c>
      <c r="D41" s="18" t="s">
        <v>76</v>
      </c>
      <c r="E41" s="19">
        <v>75570</v>
      </c>
      <c r="F41" s="19">
        <v>0</v>
      </c>
      <c r="G41" s="19">
        <v>0</v>
      </c>
    </row>
    <row r="42" spans="1:8" ht="25.5" x14ac:dyDescent="0.2">
      <c r="A42" s="17" t="s">
        <v>70</v>
      </c>
      <c r="B42" s="18" t="s">
        <v>29</v>
      </c>
      <c r="C42" s="18" t="s">
        <v>71</v>
      </c>
      <c r="D42" s="18" t="s">
        <v>72</v>
      </c>
      <c r="E42" s="19">
        <v>900000</v>
      </c>
      <c r="F42" s="19">
        <v>600000</v>
      </c>
      <c r="G42" s="19">
        <v>0</v>
      </c>
    </row>
    <row r="43" spans="1:8" ht="25.5" x14ac:dyDescent="0.2">
      <c r="A43" s="17" t="s">
        <v>70</v>
      </c>
      <c r="B43" s="18" t="s">
        <v>29</v>
      </c>
      <c r="C43" s="18" t="s">
        <v>71</v>
      </c>
      <c r="D43" s="18" t="s">
        <v>77</v>
      </c>
      <c r="E43" s="19">
        <v>0</v>
      </c>
      <c r="F43" s="19">
        <v>0</v>
      </c>
      <c r="G43" s="19">
        <v>0</v>
      </c>
    </row>
    <row r="44" spans="1:8" ht="25.5" x14ac:dyDescent="0.2">
      <c r="A44" s="17" t="s">
        <v>70</v>
      </c>
      <c r="B44" s="18" t="s">
        <v>29</v>
      </c>
      <c r="C44" s="18" t="s">
        <v>71</v>
      </c>
      <c r="D44" s="18" t="s">
        <v>78</v>
      </c>
      <c r="E44" s="19">
        <v>0</v>
      </c>
      <c r="F44" s="19">
        <v>0</v>
      </c>
      <c r="G44" s="19">
        <v>0</v>
      </c>
    </row>
    <row r="45" spans="1:8" ht="25.5" x14ac:dyDescent="0.2">
      <c r="A45" s="17" t="s">
        <v>73</v>
      </c>
      <c r="B45" s="18" t="s">
        <v>29</v>
      </c>
      <c r="C45" s="18" t="s">
        <v>74</v>
      </c>
      <c r="D45" s="18" t="s">
        <v>42</v>
      </c>
      <c r="E45" s="19">
        <v>90000</v>
      </c>
      <c r="F45" s="19">
        <v>90000</v>
      </c>
      <c r="G45" s="19">
        <v>90000</v>
      </c>
    </row>
    <row r="46" spans="1:8" ht="13.5" x14ac:dyDescent="0.25">
      <c r="A46" s="9" t="s">
        <v>60</v>
      </c>
      <c r="B46" s="10"/>
      <c r="C46" s="10"/>
      <c r="D46" s="10"/>
      <c r="E46" s="11">
        <f>E30+E6</f>
        <v>99873026.400000006</v>
      </c>
      <c r="F46" s="11">
        <f>F30+F6</f>
        <v>74580890.609999999</v>
      </c>
      <c r="G46" s="11">
        <f>G30+G6</f>
        <v>69506900.469999999</v>
      </c>
    </row>
  </sheetData>
  <mergeCells count="3">
    <mergeCell ref="A3:G3"/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rep:2.55.0.170</dc:description>
  <cp:lastModifiedBy>Ольга Станиславовна Леонченкова</cp:lastModifiedBy>
  <cp:lastPrinted>2023-04-03T07:55:05Z</cp:lastPrinted>
  <dcterms:created xsi:type="dcterms:W3CDTF">2023-03-14T07:58:09Z</dcterms:created>
  <dcterms:modified xsi:type="dcterms:W3CDTF">2024-03-14T14:16:56Z</dcterms:modified>
</cp:coreProperties>
</file>