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ождествено\Изменение в бюджет\"/>
    </mc:Choice>
  </mc:AlternateContent>
  <xr:revisionPtr revIDLastSave="0" documentId="13_ncr:1_{1DF36CA0-7AF6-4C17-9A81-6B724D9916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ЧБ" sheetId="1" r:id="rId1"/>
  </sheets>
  <definedNames>
    <definedName name="APPT" localSheetId="0">ДЧБ!$A$17</definedName>
    <definedName name="FIO" localSheetId="0">ДЧБ!$E$17</definedName>
    <definedName name="LAST_CELL" localSheetId="0">ДЧБ!$I$50</definedName>
    <definedName name="SIGN" localSheetId="0">ДЧБ!$A$17:$G$17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F32" i="1"/>
  <c r="G25" i="1"/>
  <c r="G12" i="1"/>
  <c r="G11" i="1" s="1"/>
  <c r="G45" i="1" s="1"/>
  <c r="F12" i="1"/>
  <c r="F11" i="1" s="1"/>
  <c r="F45" i="1" s="1"/>
  <c r="F25" i="1"/>
  <c r="E32" i="1" l="1"/>
  <c r="E25" i="1"/>
  <c r="E12" i="1"/>
  <c r="E11" i="1" s="1"/>
  <c r="E45" i="1" l="1"/>
</calcChain>
</file>

<file path=xl/sharedStrings.xml><?xml version="1.0" encoding="utf-8"?>
<sst xmlns="http://schemas.openxmlformats.org/spreadsheetml/2006/main" count="140" uniqueCount="85">
  <si>
    <t>(наименование органа, исполняющего бюджет)</t>
  </si>
  <si>
    <t>Комитет финансов Гатчинского муниципального района</t>
  </si>
  <si>
    <t>на 01.01.2024 г.</t>
  </si>
  <si>
    <t>Дата печати: 14.03.2023</t>
  </si>
  <si>
    <t>Бюджет: Бюджет МО "Рождественское сельское поселение"</t>
  </si>
  <si>
    <t>Единица измерения руб.</t>
  </si>
  <si>
    <t>Наименование кода</t>
  </si>
  <si>
    <t>Гл. администратор</t>
  </si>
  <si>
    <t>КВД</t>
  </si>
  <si>
    <t>Код цели</t>
  </si>
  <si>
    <t>Бюджетные назначения 2023 год</t>
  </si>
  <si>
    <t>Бюджетные назначения 2024 год</t>
  </si>
  <si>
    <t>Бюджетные назначения 2025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</si>
  <si>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</si>
  <si>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</t>
  </si>
  <si>
    <t>1 01 02010 01 1000 110</t>
  </si>
  <si>
    <t>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</si>
  <si>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</si>
  <si>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</si>
  <si>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</si>
  <si>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</si>
  <si>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</si>
  <si>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</si>
  <si>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</si>
  <si>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</si>
  <si>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1 06 01030 10 2100 110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</si>
  <si>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</si>
  <si>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</si>
  <si>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</si>
  <si>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</si>
  <si>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</si>
  <si>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</si>
  <si>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</si>
  <si>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1 06 06043 10 3000 110</t>
  </si>
  <si>
    <t>Доходы от сдачи в аренду имущества, составляющего казну сельских поселений (за исключением земельных участков)</t>
  </si>
  <si>
    <t>613</t>
  </si>
  <si>
    <t>1 11 05075 10 0000 120</t>
  </si>
  <si>
    <t>прочие доходы от использования имущества /найм/</t>
  </si>
  <si>
    <t>1 11 09045 10 0111 120</t>
  </si>
  <si>
    <t>прочие доходы от оказания платных услуг</t>
  </si>
  <si>
    <t>1 13 01995 10 0517 130</t>
  </si>
  <si>
    <t>4019517</t>
  </si>
  <si>
    <t>Прочие доходы от компенсации затрат бюджетов сельских поселений</t>
  </si>
  <si>
    <t>1 13 02995 10 0000 130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</si>
  <si>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</si>
  <si>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</si>
  <si>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прочие неналоговые доходы</t>
  </si>
  <si>
    <t>1 17 05050 10 0516 180</t>
  </si>
  <si>
    <t>4019516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</si>
  <si>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</si>
  <si>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</si>
  <si>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</si>
  <si>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2 02 20077 10 0000 150</t>
  </si>
  <si>
    <t>2014</t>
  </si>
  <si>
    <t>Прочие субсидии бюджетам сельских поселений</t>
  </si>
  <si>
    <t>2 02 29999 10 0000 150</t>
  </si>
  <si>
    <t>1022</t>
  </si>
  <si>
    <t>1044</t>
  </si>
  <si>
    <t>1077</t>
  </si>
  <si>
    <t>1083</t>
  </si>
  <si>
    <t>1089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</si>
  <si>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</si>
  <si>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</si>
  <si>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3038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</si>
  <si>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</si>
  <si>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</si>
  <si>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23-51180-00000-00000</t>
  </si>
  <si>
    <t>Итого</t>
  </si>
  <si>
    <t>НАЛОГОВЫЕ И НЕНАЛОГОВЫЕ</t>
  </si>
  <si>
    <t>НАЛОГОВЫЕ ДОХОДЫ</t>
  </si>
  <si>
    <t>БЕЗВОЗМЕЗДНЫЕ ПОСТУПЛЕНИЯ</t>
  </si>
  <si>
    <t>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</si>
  <si>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</si>
  <si>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>1 01 02010 01 2100 110</t>
  </si>
  <si>
    <t xml:space="preserve"> 1 03 02241 01 40000 110</t>
  </si>
  <si>
    <t>1 06 06033 10 2100 110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</si>
  <si>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</si>
  <si>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Прочие межбюджетные трансферты, передаваемые бюджетам сельских поселений</t>
  </si>
  <si>
    <t>2 02 49999 10 0000 150</t>
  </si>
  <si>
    <t>25</t>
  </si>
  <si>
    <t>прочие безвозмездные поступления в бюджеты сельских поселений</t>
  </si>
  <si>
    <t>2 07 05030 10 0000 150</t>
  </si>
  <si>
    <t>1055</t>
  </si>
  <si>
    <t>Прогнозируемые поступления доходов в бюджет Рождественского сельского поселения на 2023 год и на плановый период 2024 и 2025 годов</t>
  </si>
  <si>
    <r>
      <rPr>
        <b/>
        <sz val="10"/>
        <rFont val="Times New Roman"/>
        <family val="1"/>
        <charset val="204"/>
      </rPr>
      <t>Приложение № 2</t>
    </r>
    <r>
      <rPr>
        <sz val="10"/>
        <rFont val="Times New Roman"/>
        <family val="1"/>
        <charset val="204"/>
      </rPr>
      <t xml:space="preserve"> к решению Совета депутатов Рождественского сельского поселения 
от 30 марта 2023 года № 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</si>
</sst>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3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MS Sans Serif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4" fontId="5" fillId="0" borderId="3" xfId="0" applyNumberFormat="1" applyFont="1" applyBorder="1" applyAlignment="1" applyProtection="1">
      <alignment horizontal="left" vertical="center" wrapText="1"/>
    </xf>
    <xf numFmtId="49" fontId="6" fillId="0" borderId="4" xfId="0" applyNumberFormat="1" applyFont="1" applyBorder="1" applyAlignment="1" applyProtection="1">
      <alignment horizontal="left"/>
    </xf>
    <xf numFmtId="49" fontId="7" fillId="0" borderId="5" xfId="0" applyNumberFormat="1" applyFont="1" applyBorder="1" applyAlignment="1" applyProtection="1">
      <alignment horizontal="center"/>
    </xf>
    <xf numFmtId="4" fontId="7" fillId="0" borderId="5" xfId="0" applyNumberFormat="1" applyFont="1" applyBorder="1" applyAlignment="1" applyProtection="1">
      <alignment horizontal="right"/>
    </xf>
    <xf numFmtId="49" fontId="4" fillId="0" borderId="0" xfId="0" applyNumberFormat="1" applyFont="1" applyBorder="1" applyAlignment="1" applyProtection="1">
      <alignment horizontal="center" vertical="center" wrapText="1"/>
    </xf>
    <xf numFmtId="2" fontId="4" fillId="0" borderId="0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Border="1" applyAlignment="1" applyProtection="1">
      <alignment horizontal="center" vertical="center" wrapText="1"/>
    </xf>
    <xf numFmtId="49" fontId="8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5" fillId="0" borderId="6" xfId="0" applyNumberFormat="1" applyFont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Border="1" applyAlignment="1" applyProtection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190500</xdr:rowOff>
    </xdr:from>
    <xdr:to>
      <xdr:col>4</xdr:col>
      <xdr:colOff>0</xdr:colOff>
      <xdr:row>48</xdr:row>
      <xdr:rowOff>45720</xdr:rowOff>
    </xdr:to>
    <xdr:grpSp>
      <xdr:nvGrpSpPr>
        <xdr:cNvPr id="1025" name="Group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0" y="25755600"/>
          <a:ext cx="4657725" cy="369570"/>
          <a:chOff x="0" y="0"/>
          <a:chExt cx="1023" cy="255"/>
        </a:xfrm>
      </xdr:grpSpPr>
      <xdr:sp macro="" textlink="">
        <xdr:nvSpPr>
          <xdr:cNvPr id="1026" name="Text Box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0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49</xdr:row>
      <xdr:rowOff>76200</xdr:rowOff>
    </xdr:from>
    <xdr:to>
      <xdr:col>4</xdr:col>
      <xdr:colOff>0</xdr:colOff>
      <xdr:row>51</xdr:row>
      <xdr:rowOff>91440</xdr:rowOff>
    </xdr:to>
    <xdr:grpSp>
      <xdr:nvGrpSpPr>
        <xdr:cNvPr id="1033" name="Group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GrpSpPr>
          <a:grpSpLocks/>
        </xdr:cNvGrpSpPr>
      </xdr:nvGrpSpPr>
      <xdr:grpSpPr bwMode="auto">
        <a:xfrm>
          <a:off x="0" y="26317575"/>
          <a:ext cx="4657725" cy="339090"/>
          <a:chOff x="0" y="0"/>
          <a:chExt cx="1023" cy="255"/>
        </a:xfrm>
      </xdr:grpSpPr>
      <xdr:sp macro="" textlink="">
        <xdr:nvSpPr>
          <xdr:cNvPr id="1034" name="Text Box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45"/>
  <sheetViews>
    <sheetView showGridLines="0" tabSelected="1" workbookViewId="0">
      <selection activeCell="A8" sqref="A8:G8"/>
    </sheetView>
  </sheetViews>
  <sheetFormatPr defaultRowHeight="12.75" customHeight="1" x14ac:dyDescent="0.2"/>
  <cols>
    <col min="1" max="1" width="30.7109375" customWidth="1"/>
    <col min="2" max="2" width="6.7109375" customWidth="1"/>
    <col min="3" max="3" width="25.7109375" customWidth="1"/>
    <col min="4" max="4" width="6.7109375" customWidth="1"/>
    <col min="5" max="5" width="11.85546875" bestFit="1" customWidth="1"/>
    <col min="6" max="6" width="15.42578125" customWidth="1"/>
    <col min="7" max="7" width="17.42578125" customWidth="1"/>
    <col min="8" max="9" width="9.140625" customWidth="1"/>
  </cols>
  <sheetData>
    <row r="1" spans="1:9" x14ac:dyDescent="0.2">
      <c r="A1" s="25" t="s">
        <v>1</v>
      </c>
      <c r="B1" s="25"/>
      <c r="C1" s="25"/>
      <c r="D1" s="25"/>
      <c r="E1" s="25"/>
      <c r="F1" s="29" t="s">
        <v>84</v>
      </c>
      <c r="G1" s="30"/>
      <c r="H1" s="1"/>
      <c r="I1" s="1"/>
    </row>
    <row r="2" spans="1:9" x14ac:dyDescent="0.2">
      <c r="A2" s="2" t="s">
        <v>0</v>
      </c>
      <c r="B2" s="1"/>
      <c r="C2" s="1"/>
      <c r="D2" s="1"/>
      <c r="E2" s="1"/>
      <c r="F2" s="30"/>
      <c r="G2" s="30"/>
      <c r="H2" s="1"/>
      <c r="I2" s="1"/>
    </row>
    <row r="3" spans="1:9" ht="14.25" x14ac:dyDescent="0.2">
      <c r="A3" s="3"/>
      <c r="B3" s="4"/>
      <c r="C3" s="4"/>
      <c r="D3" s="4"/>
      <c r="E3" s="4"/>
      <c r="F3" s="30"/>
      <c r="G3" s="30"/>
      <c r="H3" s="4"/>
      <c r="I3" s="4"/>
    </row>
    <row r="4" spans="1:9" ht="14.25" x14ac:dyDescent="0.2">
      <c r="A4" s="5"/>
      <c r="B4" s="5"/>
      <c r="C4" s="5"/>
      <c r="D4" s="5"/>
      <c r="E4" s="5"/>
      <c r="F4" s="30"/>
      <c r="G4" s="30"/>
      <c r="H4" s="4"/>
      <c r="I4" s="4"/>
    </row>
    <row r="5" spans="1:9" x14ac:dyDescent="0.2">
      <c r="A5" s="6" t="s">
        <v>2</v>
      </c>
      <c r="B5" s="6"/>
      <c r="C5" s="6"/>
      <c r="D5" s="6"/>
      <c r="E5" s="6"/>
      <c r="F5" s="30"/>
      <c r="G5" s="30"/>
      <c r="H5" s="6"/>
      <c r="I5" s="6"/>
    </row>
    <row r="6" spans="1:9" x14ac:dyDescent="0.2">
      <c r="A6" s="26" t="s">
        <v>3</v>
      </c>
      <c r="B6" s="26"/>
      <c r="C6" s="26"/>
      <c r="D6" s="26"/>
      <c r="E6" s="26"/>
      <c r="F6" s="26"/>
      <c r="G6" s="26"/>
    </row>
    <row r="7" spans="1:9" x14ac:dyDescent="0.2">
      <c r="A7" s="26" t="s">
        <v>4</v>
      </c>
      <c r="B7" s="26"/>
      <c r="C7" s="26"/>
      <c r="D7" s="26"/>
      <c r="E7" s="26"/>
      <c r="F7" s="26"/>
      <c r="G7" s="26"/>
    </row>
    <row r="8" spans="1:9" ht="28.5" customHeight="1" x14ac:dyDescent="0.2">
      <c r="A8" s="27" t="s">
        <v>83</v>
      </c>
      <c r="B8" s="28"/>
      <c r="C8" s="28"/>
      <c r="D8" s="28"/>
      <c r="E8" s="28"/>
      <c r="F8" s="28"/>
      <c r="G8" s="28"/>
    </row>
    <row r="9" spans="1:9" x14ac:dyDescent="0.2">
      <c r="A9" s="1" t="s">
        <v>5</v>
      </c>
      <c r="B9" s="1"/>
      <c r="C9" s="1"/>
      <c r="D9" s="1"/>
      <c r="E9" s="1"/>
      <c r="F9" s="1"/>
      <c r="G9" s="1"/>
      <c r="H9" s="1"/>
      <c r="I9" s="1"/>
    </row>
    <row r="10" spans="1:9" ht="42" x14ac:dyDescent="0.2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11</v>
      </c>
      <c r="G10" s="7" t="s">
        <v>12</v>
      </c>
    </row>
    <row r="11" spans="1:9" ht="21" x14ac:dyDescent="0.2">
      <c r="A11" s="15"/>
      <c r="B11" s="15"/>
      <c r="C11" s="15" t="s">
        <v>68</v>
      </c>
      <c r="D11" s="15"/>
      <c r="E11" s="16">
        <f>E12+E25</f>
        <v>32786200</v>
      </c>
      <c r="F11" s="16">
        <f>F12+F25</f>
        <v>25620000</v>
      </c>
      <c r="G11" s="16">
        <f>G12+G25</f>
        <v>28182000</v>
      </c>
    </row>
    <row r="12" spans="1:9" ht="22.9" customHeight="1" x14ac:dyDescent="0.2">
      <c r="A12" s="15"/>
      <c r="B12" s="15"/>
      <c r="C12" s="15" t="s">
        <v>69</v>
      </c>
      <c r="D12" s="15"/>
      <c r="E12" s="16">
        <f>E13+E14+E15+E16+FIO+E18+E19+E20+E21+E22+E23+E24</f>
        <v>27041200</v>
      </c>
      <c r="F12" s="16">
        <f>F13+F14+F16+F17+F18+F19+F20+F21+F22+F23+F24+F15</f>
        <v>24160000</v>
      </c>
      <c r="G12" s="17">
        <f>G13+G14+G15+G16+G17+G18+G19+G20+G21+G22+G23+G24</f>
        <v>26576000</v>
      </c>
    </row>
    <row r="13" spans="1:9" ht="127.5" x14ac:dyDescent="0.2">
      <c r="A13" s="11" t="s">
        <v>13</v>
      </c>
      <c r="B13" s="9" t="s">
        <v>14</v>
      </c>
      <c r="C13" s="9" t="s">
        <v>15</v>
      </c>
      <c r="D13" s="9" t="s">
        <v>16</v>
      </c>
      <c r="E13" s="10">
        <v>4600000</v>
      </c>
      <c r="F13" s="10">
        <v>5060000</v>
      </c>
      <c r="G13" s="10">
        <v>6686000</v>
      </c>
    </row>
    <row r="14" spans="1:9" ht="100.15" customHeight="1" x14ac:dyDescent="0.2">
      <c r="A14" s="11" t="s">
        <v>72</v>
      </c>
      <c r="B14" s="9" t="s">
        <v>14</v>
      </c>
      <c r="C14" s="9" t="s">
        <v>73</v>
      </c>
      <c r="D14" s="9" t="s">
        <v>16</v>
      </c>
      <c r="E14" s="10">
        <v>1200</v>
      </c>
      <c r="F14" s="10">
        <v>0</v>
      </c>
      <c r="G14" s="10">
        <v>0</v>
      </c>
    </row>
    <row r="15" spans="1:9" ht="127.5" x14ac:dyDescent="0.2">
      <c r="A15" s="11" t="s">
        <v>17</v>
      </c>
      <c r="B15" s="9" t="s">
        <v>14</v>
      </c>
      <c r="C15" s="9" t="s">
        <v>18</v>
      </c>
      <c r="D15" s="9" t="s">
        <v>16</v>
      </c>
      <c r="E15" s="10">
        <v>1800000</v>
      </c>
      <c r="F15" s="10">
        <v>800000</v>
      </c>
      <c r="G15" s="10">
        <v>2090000</v>
      </c>
    </row>
    <row r="16" spans="1:9" ht="153" x14ac:dyDescent="0.2">
      <c r="A16" s="11" t="s">
        <v>19</v>
      </c>
      <c r="B16" s="9" t="s">
        <v>14</v>
      </c>
      <c r="C16" s="9" t="s">
        <v>74</v>
      </c>
      <c r="D16" s="9" t="s">
        <v>16</v>
      </c>
      <c r="E16" s="10">
        <v>10000</v>
      </c>
      <c r="F16" s="10">
        <v>0</v>
      </c>
      <c r="G16" s="10">
        <v>0</v>
      </c>
    </row>
    <row r="17" spans="1:7" ht="127.5" x14ac:dyDescent="0.2">
      <c r="A17" s="11" t="s">
        <v>20</v>
      </c>
      <c r="B17" s="9" t="s">
        <v>14</v>
      </c>
      <c r="C17" s="9" t="s">
        <v>21</v>
      </c>
      <c r="D17" s="9" t="s">
        <v>16</v>
      </c>
      <c r="E17" s="10">
        <v>2300000</v>
      </c>
      <c r="F17" s="10">
        <v>2700000</v>
      </c>
      <c r="G17" s="10">
        <v>2700000</v>
      </c>
    </row>
    <row r="18" spans="1:7" ht="89.25" x14ac:dyDescent="0.2">
      <c r="A18" s="8" t="s">
        <v>22</v>
      </c>
      <c r="B18" s="9" t="s">
        <v>14</v>
      </c>
      <c r="C18" s="9" t="s">
        <v>23</v>
      </c>
      <c r="D18" s="9" t="s">
        <v>16</v>
      </c>
      <c r="E18" s="10">
        <v>1350000</v>
      </c>
      <c r="F18" s="10">
        <v>1900000</v>
      </c>
      <c r="G18" s="10">
        <v>1000000</v>
      </c>
    </row>
    <row r="19" spans="1:7" ht="63.75" x14ac:dyDescent="0.2">
      <c r="A19" s="8" t="s">
        <v>24</v>
      </c>
      <c r="B19" s="9" t="s">
        <v>14</v>
      </c>
      <c r="C19" s="9" t="s">
        <v>25</v>
      </c>
      <c r="D19" s="9" t="s">
        <v>16</v>
      </c>
      <c r="E19" s="10">
        <v>10000</v>
      </c>
      <c r="F19" s="10">
        <v>300000</v>
      </c>
      <c r="G19" s="10">
        <v>300000</v>
      </c>
    </row>
    <row r="20" spans="1:7" ht="76.5" x14ac:dyDescent="0.2">
      <c r="A20" s="8" t="s">
        <v>26</v>
      </c>
      <c r="B20" s="9" t="s">
        <v>14</v>
      </c>
      <c r="C20" s="9" t="s">
        <v>27</v>
      </c>
      <c r="D20" s="9" t="s">
        <v>16</v>
      </c>
      <c r="E20" s="10">
        <v>9100000</v>
      </c>
      <c r="F20" s="10">
        <v>6500000</v>
      </c>
      <c r="G20" s="10">
        <v>6700000</v>
      </c>
    </row>
    <row r="21" spans="1:7" ht="51" x14ac:dyDescent="0.2">
      <c r="A21" s="8" t="s">
        <v>76</v>
      </c>
      <c r="B21" s="9" t="s">
        <v>14</v>
      </c>
      <c r="C21" s="9" t="s">
        <v>75</v>
      </c>
      <c r="D21" s="9" t="s">
        <v>16</v>
      </c>
      <c r="E21" s="10">
        <v>700000</v>
      </c>
      <c r="F21" s="10">
        <v>0</v>
      </c>
      <c r="G21" s="10">
        <v>0</v>
      </c>
    </row>
    <row r="22" spans="1:7" ht="89.25" x14ac:dyDescent="0.2">
      <c r="A22" s="8" t="s">
        <v>28</v>
      </c>
      <c r="B22" s="9" t="s">
        <v>14</v>
      </c>
      <c r="C22" s="23" t="s">
        <v>29</v>
      </c>
      <c r="D22" s="23" t="s">
        <v>16</v>
      </c>
      <c r="E22" s="24">
        <v>7000000</v>
      </c>
      <c r="F22" s="24">
        <v>6450000</v>
      </c>
      <c r="G22" s="24">
        <v>6900000</v>
      </c>
    </row>
    <row r="23" spans="1:7" ht="63.75" x14ac:dyDescent="0.2">
      <c r="A23" s="8" t="s">
        <v>30</v>
      </c>
      <c r="B23" s="9" t="s">
        <v>14</v>
      </c>
      <c r="C23" s="9" t="s">
        <v>31</v>
      </c>
      <c r="D23" s="9" t="s">
        <v>16</v>
      </c>
      <c r="E23" s="10">
        <v>90000</v>
      </c>
      <c r="F23" s="10">
        <v>150000</v>
      </c>
      <c r="G23" s="10">
        <v>100000</v>
      </c>
    </row>
    <row r="24" spans="1:7" ht="89.25" x14ac:dyDescent="0.2">
      <c r="A24" s="8" t="s">
        <v>32</v>
      </c>
      <c r="B24" s="9" t="s">
        <v>14</v>
      </c>
      <c r="C24" s="9" t="s">
        <v>33</v>
      </c>
      <c r="D24" s="9" t="s">
        <v>16</v>
      </c>
      <c r="E24" s="10">
        <v>80000</v>
      </c>
      <c r="F24" s="10">
        <v>300000</v>
      </c>
      <c r="G24" s="10">
        <v>100000</v>
      </c>
    </row>
    <row r="25" spans="1:7" x14ac:dyDescent="0.2">
      <c r="A25" s="8"/>
      <c r="B25" s="9"/>
      <c r="C25" s="18" t="s">
        <v>71</v>
      </c>
      <c r="D25" s="9"/>
      <c r="E25" s="19">
        <f>E26+E27+E28+E29+E30+E31</f>
        <v>5745000</v>
      </c>
      <c r="F25" s="19">
        <f>F26+F27+F28+F29+F30+F31</f>
        <v>1460000</v>
      </c>
      <c r="G25" s="19">
        <f>G26+G27+G28+G29+G30+G31</f>
        <v>1606000</v>
      </c>
    </row>
    <row r="26" spans="1:7" ht="38.25" x14ac:dyDescent="0.2">
      <c r="A26" s="8" t="s">
        <v>34</v>
      </c>
      <c r="B26" s="9" t="s">
        <v>35</v>
      </c>
      <c r="C26" s="9" t="s">
        <v>36</v>
      </c>
      <c r="D26" s="9" t="s">
        <v>16</v>
      </c>
      <c r="E26" s="10">
        <v>500000</v>
      </c>
      <c r="F26" s="10">
        <v>300000</v>
      </c>
      <c r="G26" s="10">
        <v>616000</v>
      </c>
    </row>
    <row r="27" spans="1:7" ht="25.5" x14ac:dyDescent="0.2">
      <c r="A27" s="8" t="s">
        <v>37</v>
      </c>
      <c r="B27" s="9" t="s">
        <v>35</v>
      </c>
      <c r="C27" s="9" t="s">
        <v>38</v>
      </c>
      <c r="D27" s="9" t="s">
        <v>16</v>
      </c>
      <c r="E27" s="10">
        <v>460000</v>
      </c>
      <c r="F27" s="10">
        <v>350000</v>
      </c>
      <c r="G27" s="10">
        <v>370000</v>
      </c>
    </row>
    <row r="28" spans="1:7" x14ac:dyDescent="0.2">
      <c r="A28" s="8" t="s">
        <v>39</v>
      </c>
      <c r="B28" s="9" t="s">
        <v>35</v>
      </c>
      <c r="C28" s="9" t="s">
        <v>40</v>
      </c>
      <c r="D28" s="9" t="s">
        <v>41</v>
      </c>
      <c r="E28" s="10">
        <v>15000</v>
      </c>
      <c r="F28" s="10">
        <v>100000</v>
      </c>
      <c r="G28" s="10">
        <v>100000</v>
      </c>
    </row>
    <row r="29" spans="1:7" ht="25.5" x14ac:dyDescent="0.2">
      <c r="A29" s="8" t="s">
        <v>42</v>
      </c>
      <c r="B29" s="9" t="s">
        <v>35</v>
      </c>
      <c r="C29" s="9" t="s">
        <v>43</v>
      </c>
      <c r="D29" s="9" t="s">
        <v>16</v>
      </c>
      <c r="E29" s="10">
        <v>180000</v>
      </c>
      <c r="F29" s="10">
        <v>200000</v>
      </c>
      <c r="G29" s="10">
        <v>210000</v>
      </c>
    </row>
    <row r="30" spans="1:7" ht="102" x14ac:dyDescent="0.2">
      <c r="A30" s="11" t="s">
        <v>44</v>
      </c>
      <c r="B30" s="9" t="s">
        <v>35</v>
      </c>
      <c r="C30" s="9" t="s">
        <v>45</v>
      </c>
      <c r="D30" s="9" t="s">
        <v>16</v>
      </c>
      <c r="E30" s="10">
        <v>4500000</v>
      </c>
      <c r="F30" s="10">
        <v>300000</v>
      </c>
      <c r="G30" s="10">
        <v>100000</v>
      </c>
    </row>
    <row r="31" spans="1:7" x14ac:dyDescent="0.2">
      <c r="A31" s="8" t="s">
        <v>46</v>
      </c>
      <c r="B31" s="9" t="s">
        <v>35</v>
      </c>
      <c r="C31" s="9" t="s">
        <v>47</v>
      </c>
      <c r="D31" s="9" t="s">
        <v>48</v>
      </c>
      <c r="E31" s="10">
        <v>90000</v>
      </c>
      <c r="F31" s="10">
        <v>210000</v>
      </c>
      <c r="G31" s="10">
        <v>210000</v>
      </c>
    </row>
    <row r="32" spans="1:7" ht="25.5" x14ac:dyDescent="0.2">
      <c r="A32" s="8"/>
      <c r="B32" s="9"/>
      <c r="C32" s="18" t="s">
        <v>70</v>
      </c>
      <c r="D32" s="9"/>
      <c r="E32" s="19">
        <f>E33+E34+E36+E37+E38+E39+E40+E41+E42+E43+E44</f>
        <v>31328514.150000002</v>
      </c>
      <c r="F32" s="19">
        <f>F33+F34+F35+F36+F37+F38+F39+F40+F41+F42+F43+F44</f>
        <v>54762120</v>
      </c>
      <c r="G32" s="19">
        <f>G33+G34+G35+G36+G37+G38+G39+G40+G41+G42+G43+G44</f>
        <v>24480820</v>
      </c>
    </row>
    <row r="33" spans="1:7" ht="38.25" x14ac:dyDescent="0.2">
      <c r="A33" s="8" t="s">
        <v>49</v>
      </c>
      <c r="B33" s="9" t="s">
        <v>35</v>
      </c>
      <c r="C33" s="9" t="s">
        <v>50</v>
      </c>
      <c r="D33" s="9" t="s">
        <v>16</v>
      </c>
      <c r="E33" s="10">
        <v>19856100</v>
      </c>
      <c r="F33" s="10">
        <v>20584800</v>
      </c>
      <c r="G33" s="10">
        <v>21286900</v>
      </c>
    </row>
    <row r="34" spans="1:7" ht="38.25" x14ac:dyDescent="0.2">
      <c r="A34" s="8" t="s">
        <v>51</v>
      </c>
      <c r="B34" s="9" t="s">
        <v>35</v>
      </c>
      <c r="C34" s="9" t="s">
        <v>52</v>
      </c>
      <c r="D34" s="9" t="s">
        <v>53</v>
      </c>
      <c r="E34" s="10">
        <v>1000000.01</v>
      </c>
      <c r="F34" s="10">
        <v>30988000</v>
      </c>
      <c r="G34" s="10">
        <v>0</v>
      </c>
    </row>
    <row r="35" spans="1:7" ht="25.5" x14ac:dyDescent="0.2">
      <c r="A35" s="8" t="s">
        <v>54</v>
      </c>
      <c r="B35" s="9" t="s">
        <v>35</v>
      </c>
      <c r="C35" s="9" t="s">
        <v>55</v>
      </c>
      <c r="D35" s="9" t="s">
        <v>82</v>
      </c>
      <c r="E35" s="10"/>
      <c r="F35" s="10">
        <v>6800</v>
      </c>
      <c r="G35" s="10"/>
    </row>
    <row r="36" spans="1:7" ht="25.5" x14ac:dyDescent="0.2">
      <c r="A36" s="8" t="s">
        <v>54</v>
      </c>
      <c r="B36" s="9" t="s">
        <v>35</v>
      </c>
      <c r="C36" s="9" t="s">
        <v>55</v>
      </c>
      <c r="D36" s="9" t="s">
        <v>56</v>
      </c>
      <c r="E36" s="10">
        <v>2850500</v>
      </c>
      <c r="F36" s="10">
        <v>2850500</v>
      </c>
      <c r="G36" s="10">
        <v>2850500</v>
      </c>
    </row>
    <row r="37" spans="1:7" ht="25.5" x14ac:dyDescent="0.2">
      <c r="A37" s="8" t="s">
        <v>54</v>
      </c>
      <c r="B37" s="9" t="s">
        <v>35</v>
      </c>
      <c r="C37" s="9" t="s">
        <v>55</v>
      </c>
      <c r="D37" s="9" t="s">
        <v>57</v>
      </c>
      <c r="E37" s="10">
        <v>2010994.14</v>
      </c>
      <c r="F37" s="10">
        <v>0</v>
      </c>
      <c r="G37" s="10">
        <v>0</v>
      </c>
    </row>
    <row r="38" spans="1:7" ht="25.5" x14ac:dyDescent="0.2">
      <c r="A38" s="8" t="s">
        <v>54</v>
      </c>
      <c r="B38" s="9" t="s">
        <v>35</v>
      </c>
      <c r="C38" s="9" t="s">
        <v>55</v>
      </c>
      <c r="D38" s="9" t="s">
        <v>58</v>
      </c>
      <c r="E38" s="10">
        <v>1050400</v>
      </c>
      <c r="F38" s="10">
        <v>0</v>
      </c>
      <c r="G38" s="10">
        <v>0</v>
      </c>
    </row>
    <row r="39" spans="1:7" ht="25.5" x14ac:dyDescent="0.2">
      <c r="A39" s="8" t="s">
        <v>54</v>
      </c>
      <c r="B39" s="9" t="s">
        <v>35</v>
      </c>
      <c r="C39" s="9" t="s">
        <v>55</v>
      </c>
      <c r="D39" s="9" t="s">
        <v>59</v>
      </c>
      <c r="E39" s="10">
        <v>742400</v>
      </c>
      <c r="F39" s="10">
        <v>0</v>
      </c>
      <c r="G39" s="10">
        <v>0</v>
      </c>
    </row>
    <row r="40" spans="1:7" ht="25.5" x14ac:dyDescent="0.2">
      <c r="A40" s="8" t="s">
        <v>54</v>
      </c>
      <c r="B40" s="9" t="s">
        <v>35</v>
      </c>
      <c r="C40" s="9" t="s">
        <v>55</v>
      </c>
      <c r="D40" s="9" t="s">
        <v>60</v>
      </c>
      <c r="E40" s="10">
        <v>2500000</v>
      </c>
      <c r="F40" s="10">
        <v>0</v>
      </c>
      <c r="G40" s="10">
        <v>0</v>
      </c>
    </row>
    <row r="41" spans="1:7" ht="38.25" x14ac:dyDescent="0.2">
      <c r="A41" s="8" t="s">
        <v>61</v>
      </c>
      <c r="B41" s="9" t="s">
        <v>35</v>
      </c>
      <c r="C41" s="9" t="s">
        <v>62</v>
      </c>
      <c r="D41" s="9" t="s">
        <v>63</v>
      </c>
      <c r="E41" s="10">
        <v>3520</v>
      </c>
      <c r="F41" s="10">
        <v>3520</v>
      </c>
      <c r="G41" s="10">
        <v>3520</v>
      </c>
    </row>
    <row r="42" spans="1:7" ht="51" x14ac:dyDescent="0.2">
      <c r="A42" s="8" t="s">
        <v>64</v>
      </c>
      <c r="B42" s="9" t="s">
        <v>35</v>
      </c>
      <c r="C42" s="9" t="s">
        <v>65</v>
      </c>
      <c r="D42" s="9" t="s">
        <v>66</v>
      </c>
      <c r="E42" s="10">
        <v>314600</v>
      </c>
      <c r="F42" s="10">
        <v>328500</v>
      </c>
      <c r="G42" s="10">
        <v>339900</v>
      </c>
    </row>
    <row r="43" spans="1:7" ht="25.5" x14ac:dyDescent="0.2">
      <c r="A43" s="20" t="s">
        <v>77</v>
      </c>
      <c r="B43" s="21" t="s">
        <v>35</v>
      </c>
      <c r="C43" s="21" t="s">
        <v>78</v>
      </c>
      <c r="D43" s="21" t="s">
        <v>79</v>
      </c>
      <c r="E43" s="22">
        <v>900000</v>
      </c>
      <c r="F43" s="22"/>
      <c r="G43" s="22"/>
    </row>
    <row r="44" spans="1:7" ht="25.5" x14ac:dyDescent="0.2">
      <c r="A44" s="20" t="s">
        <v>80</v>
      </c>
      <c r="B44" s="21" t="s">
        <v>35</v>
      </c>
      <c r="C44" s="21" t="s">
        <v>81</v>
      </c>
      <c r="D44" s="21" t="s">
        <v>48</v>
      </c>
      <c r="E44" s="22">
        <v>100000</v>
      </c>
      <c r="F44" s="22"/>
      <c r="G44" s="22"/>
    </row>
    <row r="45" spans="1:7" ht="13.5" x14ac:dyDescent="0.25">
      <c r="A45" s="12" t="s">
        <v>67</v>
      </c>
      <c r="B45" s="13"/>
      <c r="C45" s="13"/>
      <c r="D45" s="13"/>
      <c r="E45" s="14">
        <f>E32+E11</f>
        <v>64114714.150000006</v>
      </c>
      <c r="F45" s="14">
        <f>F32+F11</f>
        <v>80382120</v>
      </c>
      <c r="G45" s="14">
        <f>G32+G11</f>
        <v>52662820</v>
      </c>
    </row>
  </sheetData>
  <mergeCells count="5">
    <mergeCell ref="A1:E1"/>
    <mergeCell ref="A6:G6"/>
    <mergeCell ref="A8:G8"/>
    <mergeCell ref="A7:G7"/>
    <mergeCell ref="F1:G5"/>
  </mergeCells>
  <pageMargins left="0.75" right="0.75" top="1" bottom="1" header="0.5" footer="0.5"/>
  <pageSetup paperSize="9" scale="76" fitToHeight="0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rep:2.55.0.170</dc:description>
  <cp:lastModifiedBy>user</cp:lastModifiedBy>
  <cp:lastPrinted>2023-03-29T07:57:26Z</cp:lastPrinted>
  <dcterms:created xsi:type="dcterms:W3CDTF">2023-03-14T07:58:09Z</dcterms:created>
  <dcterms:modified xsi:type="dcterms:W3CDTF">2023-03-29T07:58:26Z</dcterms:modified>
</cp:coreProperties>
</file>